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8.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ttps://preqincom.sharepoint.com/sites/Communications/CommercialContent/01 SharePoint Transition/Marketing and Content/Content/Editorial/Reports/Content team reports/Australia Reports/Australia Report 2024/Editorial/For CS/"/>
    </mc:Choice>
  </mc:AlternateContent>
  <xr:revisionPtr revIDLastSave="385" documentId="8_{A6B7E5C3-4294-420B-9A23-84641DE442C6}" xr6:coauthVersionLast="47" xr6:coauthVersionMax="47" xr10:uidLastSave="{3FF5D7C3-C2E4-47D5-BF53-1DCFEA4C3DE0}"/>
  <bookViews>
    <workbookView xWindow="57480" yWindow="-120" windowWidth="29040" windowHeight="15840" tabRatio="644" xr2:uid="{C5E59F73-60DC-4AA8-AA43-BBCDDF9CAFE4}"/>
  </bookViews>
  <sheets>
    <sheet name="Title page" sheetId="11" r:id="rId1"/>
    <sheet name="AUM 2023 lookback" sheetId="20" r:id="rId2"/>
    <sheet name="Fundraising " sheetId="16" r:id="rId3"/>
    <sheet name="Deals and exits" sheetId="2" r:id="rId4"/>
    <sheet name="Investors" sheetId="12" r:id="rId5"/>
    <sheet name="Toward net zero " sheetId="13" r:id="rId6"/>
  </sheets>
  <externalReferences>
    <externalReference r:id="rId7"/>
    <externalReference r:id="rId8"/>
  </externalReferences>
  <definedNames>
    <definedName name="FXRSARD">'[1]RBA Rates'!#REF!</definedName>
    <definedName name="FXRSK">'[1]RBA Rates'!#REF!</definedName>
    <definedName name="FXRUAED">'[1]RBA Rates'!#REF!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'[1]RBA Rates'!#REF!</definedName>
    <definedName name="Print_Title">[2]Data!$A:$A,[2]Data!$A$1:$Q$10</definedName>
    <definedName name="_xlnm.Print_Titles">'[1]RBA Rates'!$A:$A,'[1]RBA Rates'!$A$1:$X$10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9" i="16" l="1"/>
  <c r="E180" i="16"/>
  <c r="E181" i="16"/>
  <c r="E182" i="16"/>
  <c r="E183" i="16"/>
  <c r="E184" i="16"/>
  <c r="E185" i="16"/>
  <c r="E186" i="16"/>
  <c r="E187" i="16"/>
  <c r="E188" i="16"/>
  <c r="E189" i="16"/>
  <c r="E190" i="16"/>
  <c r="E191" i="16"/>
  <c r="E178" i="16"/>
  <c r="E83" i="16" l="1"/>
  <c r="E84" i="16"/>
  <c r="E85" i="16"/>
  <c r="E86" i="16"/>
  <c r="E87" i="16"/>
  <c r="E88" i="16"/>
  <c r="E89" i="16"/>
  <c r="E90" i="16"/>
  <c r="E91" i="16"/>
  <c r="E92" i="16"/>
  <c r="E93" i="16"/>
  <c r="E94" i="16"/>
  <c r="E95" i="16"/>
  <c r="E82" i="16"/>
  <c r="E6" i="16" l="1"/>
  <c r="E7" i="16"/>
  <c r="E8" i="16"/>
  <c r="E9" i="16"/>
  <c r="E10" i="16"/>
  <c r="E11" i="16"/>
  <c r="E12" i="16"/>
  <c r="E13" i="16"/>
  <c r="E14" i="16"/>
  <c r="E15" i="16"/>
  <c r="E16" i="16"/>
  <c r="E17" i="16"/>
  <c r="E18" i="16"/>
  <c r="E5" i="16"/>
</calcChain>
</file>

<file path=xl/sharedStrings.xml><?xml version="1.0" encoding="utf-8"?>
<sst xmlns="http://schemas.openxmlformats.org/spreadsheetml/2006/main" count="867" uniqueCount="512">
  <si>
    <t>Australian Private Capital Market Overview: A Preqin and Australian Investment Council Yearbook 2024 Datapack</t>
  </si>
  <si>
    <r>
      <t xml:space="preserve">Thank you for downloading the </t>
    </r>
    <r>
      <rPr>
        <i/>
        <sz val="11"/>
        <color theme="1"/>
        <rFont val="Arial"/>
        <family val="2"/>
        <scheme val="minor"/>
      </rPr>
      <t>Australian Private Capital Market Overview: A Preqin and Australian Investment Council Yearbook 2024</t>
    </r>
    <r>
      <rPr>
        <sz val="11"/>
        <color theme="1"/>
        <rFont val="Arial"/>
        <family val="2"/>
        <scheme val="minor"/>
      </rPr>
      <t xml:space="preserve"> data pack, which contains the underlying charts and graphs featured in this report. You are welcome to use the data in any presentations you are preparing; please cite Preqin as the source. Should you have any questions regarding the information featured then please do not hesitate to contact us using the details below.</t>
    </r>
  </si>
  <si>
    <r>
      <rPr>
        <b/>
        <sz val="11"/>
        <color theme="1"/>
        <rFont val="Arial"/>
        <family val="2"/>
      </rPr>
      <t xml:space="preserve">Email:   </t>
    </r>
    <r>
      <rPr>
        <sz val="11"/>
        <color theme="1"/>
        <rFont val="Arial"/>
        <family val="2"/>
      </rPr>
      <t xml:space="preserve">                                              </t>
    </r>
    <r>
      <rPr>
        <b/>
        <sz val="11"/>
        <color theme="5"/>
        <rFont val="Arial"/>
        <family val="2"/>
      </rPr>
      <t>info@preqin.com</t>
    </r>
    <r>
      <rPr>
        <sz val="11"/>
        <color theme="1"/>
        <rFont val="Arial"/>
        <family val="2"/>
      </rPr>
      <t xml:space="preserve">
</t>
    </r>
    <r>
      <rPr>
        <b/>
        <sz val="11"/>
        <color theme="1"/>
        <rFont val="Arial"/>
        <family val="2"/>
      </rPr>
      <t xml:space="preserve">Tel (New York): </t>
    </r>
    <r>
      <rPr>
        <sz val="11"/>
        <color theme="1"/>
        <rFont val="Arial"/>
        <family val="2"/>
      </rPr>
      <t xml:space="preserve">                                    +1 212 350 0100                                                 
</t>
    </r>
    <r>
      <rPr>
        <b/>
        <sz val="11"/>
        <color theme="1"/>
        <rFont val="Arial"/>
        <family val="2"/>
      </rPr>
      <t xml:space="preserve">Tel (London): </t>
    </r>
    <r>
      <rPr>
        <sz val="11"/>
        <color theme="1"/>
        <rFont val="Arial"/>
        <family val="2"/>
      </rPr>
      <t xml:space="preserve">                                       +44 (0)20 3207 0200                                  
</t>
    </r>
    <r>
      <rPr>
        <b/>
        <sz val="11"/>
        <color theme="1"/>
        <rFont val="Arial"/>
        <family val="2"/>
      </rPr>
      <t>Tel (Singapore):</t>
    </r>
    <r>
      <rPr>
        <sz val="11"/>
        <color theme="1"/>
        <rFont val="Arial"/>
        <family val="2"/>
      </rPr>
      <t xml:space="preserve">                                   +65 6305 2200
</t>
    </r>
    <r>
      <rPr>
        <b/>
        <sz val="11"/>
        <color theme="1"/>
        <rFont val="Arial"/>
        <family val="2"/>
      </rPr>
      <t>Tel (San Francisco):</t>
    </r>
    <r>
      <rPr>
        <sz val="11"/>
        <color theme="1"/>
        <rFont val="Arial"/>
        <family val="2"/>
      </rPr>
      <t xml:space="preserve">                             +1 415 316 0580 
</t>
    </r>
    <r>
      <rPr>
        <b/>
        <sz val="11"/>
        <color theme="1"/>
        <rFont val="Arial"/>
        <family val="2"/>
      </rPr>
      <t>Tel (Hong Kong):</t>
    </r>
    <r>
      <rPr>
        <sz val="11"/>
        <color theme="1"/>
        <rFont val="Arial"/>
        <family val="2"/>
      </rPr>
      <t xml:space="preserve">                                  +852 3892 0200</t>
    </r>
  </si>
  <si>
    <r>
      <rPr>
        <b/>
        <sz val="11"/>
        <color theme="1"/>
        <rFont val="Arial"/>
        <family val="2"/>
      </rPr>
      <t xml:space="preserve">Tel (Tokyo):  </t>
    </r>
    <r>
      <rPr>
        <sz val="11"/>
        <color theme="1"/>
        <rFont val="Arial"/>
        <family val="2"/>
      </rPr>
      <t xml:space="preserve">                                        +81 (0)3 3242 6180</t>
    </r>
  </si>
  <si>
    <r>
      <rPr>
        <b/>
        <sz val="11"/>
        <color theme="1"/>
        <rFont val="Arial"/>
        <family val="2"/>
      </rPr>
      <t>Tel (Chicago):</t>
    </r>
    <r>
      <rPr>
        <sz val="11"/>
        <color theme="1"/>
        <rFont val="Arial"/>
        <family val="2"/>
      </rPr>
      <t xml:space="preserve">                                      +1 312 872 7990</t>
    </r>
  </si>
  <si>
    <r>
      <rPr>
        <b/>
        <sz val="11"/>
        <color theme="1"/>
        <rFont val="Arial"/>
        <family val="2"/>
      </rPr>
      <t xml:space="preserve">Tel (Sydney): </t>
    </r>
    <r>
      <rPr>
        <sz val="11"/>
        <color theme="1"/>
        <rFont val="Arial"/>
        <family val="2"/>
      </rPr>
      <t xml:space="preserve">                                      +61 2 8073 7600</t>
    </r>
  </si>
  <si>
    <r>
      <rPr>
        <b/>
        <sz val="11"/>
        <color theme="1"/>
        <rFont val="Arial"/>
        <family val="2"/>
      </rPr>
      <t xml:space="preserve">Tel (Birmingham):   </t>
    </r>
    <r>
      <rPr>
        <sz val="11"/>
        <color theme="1"/>
        <rFont val="Arial"/>
        <family val="2"/>
      </rPr>
      <t xml:space="preserve">                            +44 121 716 0800</t>
    </r>
  </si>
  <si>
    <r>
      <rPr>
        <b/>
        <sz val="11"/>
        <color theme="1"/>
        <rFont val="Arial"/>
        <family val="2"/>
      </rPr>
      <t>Tel (Dallas):</t>
    </r>
    <r>
      <rPr>
        <sz val="11"/>
        <color theme="1"/>
        <rFont val="Arial"/>
        <family val="2"/>
      </rPr>
      <t xml:space="preserve">                                         +1 628 220 4975</t>
    </r>
  </si>
  <si>
    <r>
      <rPr>
        <b/>
        <sz val="11"/>
        <color theme="1"/>
        <rFont val="Arial"/>
        <family val="2"/>
      </rPr>
      <t xml:space="preserve">Tel (Dubai):  </t>
    </r>
    <r>
      <rPr>
        <sz val="11"/>
        <color theme="1"/>
        <rFont val="Arial"/>
        <family val="2"/>
      </rPr>
      <t xml:space="preserve">                                       +971 45686347</t>
    </r>
  </si>
  <si>
    <t>*Please note that all ($) currency units refer to Australian dollars unless otherwise stated.</t>
  </si>
  <si>
    <t>Fig. 1:</t>
  </si>
  <si>
    <t>Australia-focused private capital assets under management, Dec 2010 − Jun 2023*</t>
  </si>
  <si>
    <t>AUM as of date</t>
  </si>
  <si>
    <t>Dry powder ($bn)</t>
  </si>
  <si>
    <t>Unrealized value ($bn)</t>
  </si>
  <si>
    <t>Assets under management ($bn)</t>
  </si>
  <si>
    <t xml:space="preserve">*The latest available AUM figures in February 2024 are as of June 2023. </t>
  </si>
  <si>
    <t>Source: Preqin Pro</t>
  </si>
  <si>
    <t>RBA Rate (1AUD=USD)</t>
  </si>
  <si>
    <t>As of 30 June 2023</t>
  </si>
  <si>
    <t>Fig. 2:</t>
  </si>
  <si>
    <t>Australia-focused private capital assets under management by asset class as of Jun 2023*</t>
  </si>
  <si>
    <t>Asset class</t>
  </si>
  <si>
    <t>Real estate</t>
  </si>
  <si>
    <t>Private equity</t>
  </si>
  <si>
    <t>Venture capital</t>
  </si>
  <si>
    <t>Infrastructure</t>
  </si>
  <si>
    <t>Natural resources</t>
  </si>
  <si>
    <t>Private debt</t>
  </si>
  <si>
    <t xml:space="preserve">Fig. 3: </t>
  </si>
  <si>
    <t>Australia-focused private capital assets under management by asset class, Dec 2010 − Jun 2023*</t>
  </si>
  <si>
    <t>Dec-10</t>
  </si>
  <si>
    <t> </t>
  </si>
  <si>
    <t>Dec-11</t>
  </si>
  <si>
    <t>Dec-12</t>
  </si>
  <si>
    <t>Dec-13</t>
  </si>
  <si>
    <t>Dec-14</t>
  </si>
  <si>
    <t>Dec-15</t>
  </si>
  <si>
    <t>Dec-16</t>
  </si>
  <si>
    <t>Dec-17</t>
  </si>
  <si>
    <t>Dec-18</t>
  </si>
  <si>
    <t>Dec-19</t>
  </si>
  <si>
    <t>Dec-20</t>
  </si>
  <si>
    <t>Dec-21</t>
  </si>
  <si>
    <t>Dec-22</t>
  </si>
  <si>
    <t xml:space="preserve">Fig. 4: </t>
  </si>
  <si>
    <t>Private capital: Risk/return by primary geographic focus (vintages 2013 − 2020)*</t>
  </si>
  <si>
    <t>Geographic focus</t>
  </si>
  <si>
    <t xml:space="preserve">Risk − standard deviation of net IRR </t>
  </si>
  <si>
    <t>Return − median net IRR</t>
  </si>
  <si>
    <t>Australia</t>
  </si>
  <si>
    <t>Asia</t>
  </si>
  <si>
    <t>North America</t>
  </si>
  <si>
    <t>Europe</t>
  </si>
  <si>
    <t>Rest of World</t>
  </si>
  <si>
    <t>Year</t>
  </si>
  <si>
    <t>&lt;&lt;&lt;</t>
  </si>
  <si>
    <t xml:space="preserve">Fig. 8: </t>
  </si>
  <si>
    <t>Year of final close</t>
  </si>
  <si>
    <t>No. of funds closed</t>
  </si>
  <si>
    <t>Aggregate capital raised ($bn)</t>
  </si>
  <si>
    <t>Average fund size ($mn)</t>
  </si>
  <si>
    <t>Source: Preqin Pro. Data as of Feb 2024</t>
  </si>
  <si>
    <t xml:space="preserve">Aggregate capital raised ($bn) </t>
  </si>
  <si>
    <t xml:space="preserve">Average fund size ($mn) </t>
  </si>
  <si>
    <t>Five largest Australia-focused private equity funds closed, 2020 − Feb 2024</t>
  </si>
  <si>
    <t>Fund</t>
  </si>
  <si>
    <t>Firm</t>
  </si>
  <si>
    <t>Headquarters</t>
  </si>
  <si>
    <t>Fund size ($bn)</t>
  </si>
  <si>
    <t xml:space="preserve">Fund type </t>
  </si>
  <si>
    <t>Final close date</t>
  </si>
  <si>
    <t>BGH Capital Fund II</t>
  </si>
  <si>
    <t>BGH Capital</t>
  </si>
  <si>
    <t>Melbourne</t>
  </si>
  <si>
    <t>Buyout</t>
  </si>
  <si>
    <t>Pacific Equity Partners Fund VI</t>
  </si>
  <si>
    <t>Pacific Equity Partners</t>
  </si>
  <si>
    <t>Sydney</t>
  </si>
  <si>
    <t>Pacific Equity Partners Smart Metering Fund</t>
  </si>
  <si>
    <t>Quadrant Private Equity No. 7</t>
  </si>
  <si>
    <t>Quadrant Private Equity</t>
  </si>
  <si>
    <t>Crescent Capital Partners VII</t>
  </si>
  <si>
    <t>Crescent Capital Partners</t>
  </si>
  <si>
    <t xml:space="preserve">Fig. 11: </t>
  </si>
  <si>
    <t>Target size ($mn)</t>
  </si>
  <si>
    <t>Pacific Equity Partners Fund VII</t>
  </si>
  <si>
    <t>IFM Long Term Private Capital Fund 1</t>
  </si>
  <si>
    <t>IFM Investors</t>
  </si>
  <si>
    <t>Riverside Australia Fund IV</t>
  </si>
  <si>
    <t>The Riverside Company</t>
  </si>
  <si>
    <t>Anacacia Private Equity IV</t>
  </si>
  <si>
    <t>Anacacia Capital</t>
  </si>
  <si>
    <t>Liverpool Partners II</t>
  </si>
  <si>
    <t>Liverpool Partners</t>
  </si>
  <si>
    <t>Growth</t>
  </si>
  <si>
    <t xml:space="preserve">Largest Australia-focused venture capital funds closed, 2020 - Feb 2024 </t>
  </si>
  <si>
    <t>Fund size ($mn)</t>
  </si>
  <si>
    <t>Fund type</t>
  </si>
  <si>
    <t>Blackbird Ventures 2022 Follow-on Fund</t>
  </si>
  <si>
    <t>Blackbird</t>
  </si>
  <si>
    <t>Expansion / late stage</t>
  </si>
  <si>
    <t>Square Peg Capital Fund 4</t>
  </si>
  <si>
    <t>Square Peg</t>
  </si>
  <si>
    <t>Early stage</t>
  </si>
  <si>
    <t>Telstra Ventures Fund III</t>
  </si>
  <si>
    <t>Telstra Ventures</t>
  </si>
  <si>
    <t>Venture (general)</t>
  </si>
  <si>
    <t>AirTree Opportunity Fund 2021</t>
  </si>
  <si>
    <t>AirTree Ventures</t>
  </si>
  <si>
    <t>Blackbird Ventures 2020 Follow-on Fund</t>
  </si>
  <si>
    <t xml:space="preserve">Fig. 14: </t>
  </si>
  <si>
    <t>Immutable Developer and Venture Fund</t>
  </si>
  <si>
    <t>Immutable Ventures</t>
  </si>
  <si>
    <t>CSIRO Innovation Fund 3</t>
  </si>
  <si>
    <t>Main Sequence Ventures</t>
  </si>
  <si>
    <t>Glow Capital Partners</t>
  </si>
  <si>
    <t>Tractor Ventures</t>
  </si>
  <si>
    <t>AI/Human Fund</t>
  </si>
  <si>
    <t>InterValley Ventures</t>
  </si>
  <si>
    <t xml:space="preserve">Fig. 15: </t>
  </si>
  <si>
    <t>Strategy</t>
  </si>
  <si>
    <t>Funds closed (%)</t>
  </si>
  <si>
    <t>Direct lending</t>
  </si>
  <si>
    <t>Mezzanine</t>
  </si>
  <si>
    <t>Special situations</t>
  </si>
  <si>
    <t>Venture debt</t>
  </si>
  <si>
    <t xml:space="preserve">Fig. 16: </t>
  </si>
  <si>
    <t>Notable funds closed that employ a private debt strategy, 2020 − Feb 2024</t>
  </si>
  <si>
    <t xml:space="preserve">Ares Asia Direct Lending </t>
  </si>
  <si>
    <t>Ares Management Corp</t>
  </si>
  <si>
    <t>Los Angeles</t>
  </si>
  <si>
    <t>IFM Special Situations Credit Fund</t>
  </si>
  <si>
    <t>Direct lending - blended / Opportunistic debt</t>
  </si>
  <si>
    <t>Australian Private Debt Fund</t>
  </si>
  <si>
    <t>DCF Asset Management</t>
  </si>
  <si>
    <t>OneVentures Credit Fund IV</t>
  </si>
  <si>
    <t>OneVentures</t>
  </si>
  <si>
    <t>Marshall Investments Growth Capital Partners Fund 2</t>
  </si>
  <si>
    <t>Marshall Investments</t>
  </si>
  <si>
    <t>DCF Private Debt IV</t>
  </si>
  <si>
    <t>FC Senior Credit Fund 1</t>
  </si>
  <si>
    <t>FC Capital</t>
  </si>
  <si>
    <t>OneVentures Credit Fund VI</t>
  </si>
  <si>
    <t>Wingate Corporate Credit Fund 2</t>
  </si>
  <si>
    <t>Wingate</t>
  </si>
  <si>
    <t>OneVentures Growth Fund</t>
  </si>
  <si>
    <t xml:space="preserve">Fig. 18: </t>
  </si>
  <si>
    <t>Average fund closed ($mn)</t>
  </si>
  <si>
    <t xml:space="preserve">Fig. 19: </t>
  </si>
  <si>
    <t>Aggregate capital raised ($mn)</t>
  </si>
  <si>
    <t>Core</t>
  </si>
  <si>
    <t>Core-plus</t>
  </si>
  <si>
    <t>Debt</t>
  </si>
  <si>
    <t>Opportunistic</t>
  </si>
  <si>
    <t>Value added</t>
  </si>
  <si>
    <t xml:space="preserve">Total no. of funds </t>
  </si>
  <si>
    <t>Property type</t>
  </si>
  <si>
    <t>Qualitas Construction Debt Fund II</t>
  </si>
  <si>
    <t>Qualitas</t>
  </si>
  <si>
    <t>Real estate debt</t>
  </si>
  <si>
    <t>Diversified</t>
  </si>
  <si>
    <t>Gresham Property Fund No. 8</t>
  </si>
  <si>
    <t>Gresham Partners Group</t>
  </si>
  <si>
    <t>Greystar Australia Multifamily Fund I</t>
  </si>
  <si>
    <t>Greystar Real Estate Partners</t>
  </si>
  <si>
    <t>USA</t>
  </si>
  <si>
    <t>Real estate core</t>
  </si>
  <si>
    <t>Residential</t>
  </si>
  <si>
    <t>ESR Australia Development Partnership</t>
  </si>
  <si>
    <t>ESR</t>
  </si>
  <si>
    <t>Hong Kong</t>
  </si>
  <si>
    <t>Real estate opportunistic</t>
  </si>
  <si>
    <t>Industrial</t>
  </si>
  <si>
    <t>Salter Brothers Hospitality Real Estate Joint Venture</t>
  </si>
  <si>
    <t>Salter Brothers</t>
  </si>
  <si>
    <t>Real estate value added</t>
  </si>
  <si>
    <t>Hotels</t>
  </si>
  <si>
    <t xml:space="preserve">Fig. 21: </t>
  </si>
  <si>
    <t>Target size ($bn)</t>
  </si>
  <si>
    <t>ESR EMP Logistics Fund</t>
  </si>
  <si>
    <t>Real estate core-plus</t>
  </si>
  <si>
    <t>Scape PBSA Core Program</t>
  </si>
  <si>
    <t>Scape Australia</t>
  </si>
  <si>
    <t>Student housing</t>
  </si>
  <si>
    <t>Healthcare &amp; Life Sciences Fund</t>
  </si>
  <si>
    <t>HMC Capital</t>
  </si>
  <si>
    <t>Medical/healthcare</t>
  </si>
  <si>
    <t>GURNER™ Build-to-Sell Fund</t>
  </si>
  <si>
    <t>Gurner Group</t>
  </si>
  <si>
    <t>Qualitas Tactical Credit Fund</t>
  </si>
  <si>
    <t xml:space="preserve">Fig. 22: </t>
  </si>
  <si>
    <t>Proportion of aggregate capital raised</t>
  </si>
  <si>
    <t>Primary industry</t>
  </si>
  <si>
    <t>2010-2016</t>
  </si>
  <si>
    <t>2017-2024</t>
  </si>
  <si>
    <t>Agriculture</t>
  </si>
  <si>
    <t>Energy</t>
  </si>
  <si>
    <t>Social</t>
  </si>
  <si>
    <t xml:space="preserve">Fig. 23: </t>
  </si>
  <si>
    <t>Primary strategy</t>
  </si>
  <si>
    <t xml:space="preserve">Primary industry </t>
  </si>
  <si>
    <t>QIC Global Infrastructure Fund</t>
  </si>
  <si>
    <t>QIC</t>
  </si>
  <si>
    <t>Brisbane</t>
  </si>
  <si>
    <t>Infrastructure core</t>
  </si>
  <si>
    <t>Pacific Equity Partners Secure Assets Fund II</t>
  </si>
  <si>
    <t>Infrastructure value added</t>
  </si>
  <si>
    <t>Morrison &amp; Co Growth Infrastructure Fund</t>
  </si>
  <si>
    <t>H.R.L Morrison &amp; Co</t>
  </si>
  <si>
    <t>Wellington</t>
  </si>
  <si>
    <t>Pacific Equity Partners Secure Assets Fund</t>
  </si>
  <si>
    <t>Samchully Renewable Energy Private Placement Fund 2</t>
  </si>
  <si>
    <t>Samchully Asset Management</t>
  </si>
  <si>
    <t>Seoul</t>
  </si>
  <si>
    <t xml:space="preserve">Fig. 24: </t>
  </si>
  <si>
    <t>No. of deals</t>
  </si>
  <si>
    <t>Aggregate deal value ($bn)</t>
  </si>
  <si>
    <t>*Figures exclude LP Direct and Private Debt deals, and include all private equity-backed deals excluding VC.</t>
  </si>
  <si>
    <t xml:space="preserve">Fig. 25: </t>
  </si>
  <si>
    <t>Add-on</t>
  </si>
  <si>
    <t>Merger</t>
  </si>
  <si>
    <t>Secondary buyout</t>
  </si>
  <si>
    <t>PIPE</t>
  </si>
  <si>
    <t>Public to private</t>
  </si>
  <si>
    <t>Recapitalization</t>
  </si>
  <si>
    <t>Restructuring</t>
  </si>
  <si>
    <t>Others</t>
  </si>
  <si>
    <t xml:space="preserve">Industry types </t>
  </si>
  <si>
    <t>Business services</t>
  </si>
  <si>
    <t>Consumer discretionary</t>
  </si>
  <si>
    <t>Financial &amp; insurance services</t>
  </si>
  <si>
    <t>Healthcare</t>
  </si>
  <si>
    <t>Information technology</t>
  </si>
  <si>
    <t>Other</t>
  </si>
  <si>
    <t xml:space="preserve">Fig. 27: </t>
  </si>
  <si>
    <t>Portfolio company</t>
  </si>
  <si>
    <t>Investment type</t>
  </si>
  <si>
    <t>Investor(s)</t>
  </si>
  <si>
    <t>Deal size ($bn)</t>
  </si>
  <si>
    <t>Deal status</t>
  </si>
  <si>
    <t>Investor location</t>
  </si>
  <si>
    <t>Industry</t>
  </si>
  <si>
    <t>Deal date*</t>
  </si>
  <si>
    <t>Afterpay Australia Pty Ltd</t>
  </si>
  <si>
    <t>Block, Inc.</t>
  </si>
  <si>
    <t>Completed</t>
  </si>
  <si>
    <t>US</t>
  </si>
  <si>
    <t>VicRoads</t>
  </si>
  <si>
    <t>Macquarie Asset Management, Victorian Government, Australian Retirement Trust, Aware Super</t>
  </si>
  <si>
    <t>UK, Australia</t>
  </si>
  <si>
    <t>Crown Resorts Limited</t>
  </si>
  <si>
    <t>Public to Private</t>
  </si>
  <si>
    <t>Blackstone Group</t>
  </si>
  <si>
    <t>Energy Exemplar Proprietary Limited</t>
  </si>
  <si>
    <t>Secondary Buyout</t>
  </si>
  <si>
    <t>Vista Equity Partners, Blackstone Group</t>
  </si>
  <si>
    <t>Announced</t>
  </si>
  <si>
    <t>La Trobe Financial Services Pty Limited</t>
  </si>
  <si>
    <t>Brookfield Asset Management</t>
  </si>
  <si>
    <t>Canada</t>
  </si>
  <si>
    <t>*Preqin Pro prioritizes the date the deal was agreed and announced (where it is subject to regulatory filings and customary closing conditions before
completion) over its completion date. Therefore, as an example, the $1.6bn acquisition of MYOB by KKR is not reflected in this table (as it was announced in December 2018).</t>
  </si>
  <si>
    <t>*Figures exclude add-ons, grants, mergers, secondary stock purchases, and venture debt.</t>
  </si>
  <si>
    <t>Fig. 29:</t>
  </si>
  <si>
    <t>Stage</t>
  </si>
  <si>
    <t>Aggregate deal value ($mn)</t>
  </si>
  <si>
    <t>Add-on &amp; other</t>
  </si>
  <si>
    <t>Angel/seed</t>
  </si>
  <si>
    <t>Grant</t>
  </si>
  <si>
    <t>Growth capital/expansion</t>
  </si>
  <si>
    <t>Series A</t>
  </si>
  <si>
    <t>Series B</t>
  </si>
  <si>
    <t>Series C</t>
  </si>
  <si>
    <t>Series D and later</t>
  </si>
  <si>
    <t>*Figures exclude unspecified exits.</t>
  </si>
  <si>
    <t>Vertical</t>
  </si>
  <si>
    <t>Fig. 31:</t>
  </si>
  <si>
    <t>Largest venture capital deals* in Australia, 2022 − Feb 2024</t>
  </si>
  <si>
    <t>Deal size ($mn)</t>
  </si>
  <si>
    <t>Immutable Pty Ltd</t>
  </si>
  <si>
    <t xml:space="preserve">Temasek Holdings, Mirae Asset Global Investments, Tencent Investment, Liberty Global Ventures, AirTree Ventures, Prosus Ventures, Princeville Capital, Arrington Capital, ParaFi Capital, Fabric Ventures, King River Capital, Declaration Partners, Alameda Research Ventures, Possible Ventures, Animoca Brands </t>
  </si>
  <si>
    <t>Singapore, South Korea, China, US, Australia, South Africa, UK, Hong Kong SAR - China, France</t>
  </si>
  <si>
    <t>Employment Hero Pty Ltd</t>
  </si>
  <si>
    <t>Series F</t>
  </si>
  <si>
    <t>TCV, Insight Partners, OneVentures, SEEK, AirTree Ventures</t>
  </si>
  <si>
    <t>US, Australia, Singapore</t>
  </si>
  <si>
    <t>Airwallex Pty Ltd</t>
  </si>
  <si>
    <t>Unspecified round</t>
  </si>
  <si>
    <t>Saluda Medical Pty Ltd</t>
  </si>
  <si>
    <t>TPG, Wellington Management, Fidelity Investments, Redmile Group, Action Potential Venture Capital</t>
  </si>
  <si>
    <t>Series E</t>
  </si>
  <si>
    <t>OneVentures, SEEK, AirTree Ventures</t>
  </si>
  <si>
    <t>Australia, Singapore</t>
  </si>
  <si>
    <t xml:space="preserve">Information technology
</t>
  </si>
  <si>
    <t xml:space="preserve">Feb-2022
</t>
  </si>
  <si>
    <t>*Preqin Pro prioritizes the date the deal was agreed and announced (where it is subject to regulatory filings and customary closing conditions before</t>
  </si>
  <si>
    <t>completion) over its completion date. Therefore, as an example, the $1.6bn acquisition of MYOB by KKR is not reflected in this table (as it was announced in December 2018).</t>
  </si>
  <si>
    <t>Private debt-backed deals in Australia by debt type, 2010 − 2023</t>
  </si>
  <si>
    <t xml:space="preserve">No. of deals </t>
  </si>
  <si>
    <t>Junior/subordinated</t>
  </si>
  <si>
    <t>Senior debt</t>
  </si>
  <si>
    <t>Unitranche</t>
  </si>
  <si>
    <t>Unknown</t>
  </si>
  <si>
    <t>Fig. 33:</t>
  </si>
  <si>
    <t>Primary asset type</t>
  </si>
  <si>
    <t xml:space="preserve">Aggregate deal size ($bn) </t>
  </si>
  <si>
    <t>2010</t>
  </si>
  <si>
    <t>2011</t>
  </si>
  <si>
    <t>2012</t>
  </si>
  <si>
    <t>2013</t>
  </si>
  <si>
    <t>2014</t>
  </si>
  <si>
    <t>2015</t>
  </si>
  <si>
    <t>2016</t>
  </si>
  <si>
    <t>2017</t>
  </si>
  <si>
    <t>2018</t>
  </si>
  <si>
    <t>2019</t>
  </si>
  <si>
    <t>2020</t>
  </si>
  <si>
    <t>2021</t>
  </si>
  <si>
    <t>2022</t>
  </si>
  <si>
    <t>Office</t>
  </si>
  <si>
    <t>Retail</t>
  </si>
  <si>
    <t>Mixed use</t>
  </si>
  <si>
    <t>Hotel</t>
  </si>
  <si>
    <t>Land</t>
  </si>
  <si>
    <t>Niche</t>
  </si>
  <si>
    <t>Total</t>
  </si>
  <si>
    <t>Five largest private real estate deals in Australia, 2022 − Feb 2024</t>
  </si>
  <si>
    <t>Deal name</t>
  </si>
  <si>
    <t xml:space="preserve">Deal date </t>
  </si>
  <si>
    <t xml:space="preserve">Deal size ($mn) </t>
  </si>
  <si>
    <t xml:space="preserve">Primary asset type </t>
  </si>
  <si>
    <t>Buyers</t>
  </si>
  <si>
    <t xml:space="preserve">Sellers </t>
  </si>
  <si>
    <t>Southern Cross Towers</t>
  </si>
  <si>
    <t>Charter Hall Group, GIC</t>
  </si>
  <si>
    <t>Brookfield Asset Management, Blackstone Group</t>
  </si>
  <si>
    <t>Australia, Office Portfolio</t>
  </si>
  <si>
    <t>Link REIT</t>
  </si>
  <si>
    <t>Oxford Properties, Investa Property Group</t>
  </si>
  <si>
    <t>Australia and Asia, Industrial Portfolio</t>
  </si>
  <si>
    <t>Mapletree Logistics Trust</t>
  </si>
  <si>
    <t>CBRE Investment Management</t>
  </si>
  <si>
    <t>8-10 Lee Street</t>
  </si>
  <si>
    <t>Dexus</t>
  </si>
  <si>
    <t>Unidentified seller/s</t>
  </si>
  <si>
    <t>60 Margaret Street</t>
  </si>
  <si>
    <t>MEC Global Partners Asia, AsheMorgan</t>
  </si>
  <si>
    <t>Mirvac Funds Management, Blackstone Group</t>
  </si>
  <si>
    <t xml:space="preserve">Fig. 35: </t>
  </si>
  <si>
    <t>Five largest private infrastructure deals in Australia by primary asset type, 2022 − Feb 2024</t>
  </si>
  <si>
    <t xml:space="preserve">Industry </t>
  </si>
  <si>
    <t>CWP Renewables</t>
  </si>
  <si>
    <t>Renewable Energy</t>
  </si>
  <si>
    <t>Squadron Energy</t>
  </si>
  <si>
    <t>Partners Group</t>
  </si>
  <si>
    <t>Axicom</t>
  </si>
  <si>
    <t>Telecommunications</t>
  </si>
  <si>
    <t>Australia Tower Network</t>
  </si>
  <si>
    <t>Macquarie Asset Management - Infrastructure, UBS Infrastructure Asset Management, UniSuper</t>
  </si>
  <si>
    <t>Valent Energy</t>
  </si>
  <si>
    <t>Gaw Capital Partners, BW Group</t>
  </si>
  <si>
    <t>Australian Integrated LNG Project Portfolio</t>
  </si>
  <si>
    <t>EIG Global Energy Partners</t>
  </si>
  <si>
    <t>Tokyo Gas</t>
  </si>
  <si>
    <t>Alinta Energy Pilbara</t>
  </si>
  <si>
    <t>APA Group</t>
  </si>
  <si>
    <t>Alinta Energy Group</t>
  </si>
  <si>
    <t xml:space="preserve">Fig. 37: </t>
  </si>
  <si>
    <t>Vintage years</t>
  </si>
  <si>
    <t>Location</t>
  </si>
  <si>
    <t>Up to 2003</t>
  </si>
  <si>
    <t>2004 − 2008</t>
  </si>
  <si>
    <t>2009 − 2013</t>
  </si>
  <si>
    <t>2014 − 2018</t>
  </si>
  <si>
    <t>2019 − 2023</t>
  </si>
  <si>
    <t>Australasia</t>
  </si>
  <si>
    <t>Active Australia-based private capital investors by type, Dec 2019 vs. Dec 2023</t>
  </si>
  <si>
    <t>Investor type</t>
  </si>
  <si>
    <t>As of Dec 2019</t>
  </si>
  <si>
    <t>As of Dec 2023</t>
  </si>
  <si>
    <t>Family office</t>
  </si>
  <si>
    <t>Superannuation scheme</t>
  </si>
  <si>
    <t>Wealth manager</t>
  </si>
  <si>
    <t>Foundation</t>
  </si>
  <si>
    <t>Asset manager</t>
  </si>
  <si>
    <t>Government agency</t>
  </si>
  <si>
    <t>Insurance company</t>
  </si>
  <si>
    <t>Bank</t>
  </si>
  <si>
    <t>Endowment plan</t>
  </si>
  <si>
    <t>Fund of funds manager</t>
  </si>
  <si>
    <r>
      <rPr>
        <b/>
        <sz val="11"/>
        <color rgb="FFFFFFFF"/>
        <rFont val="Arial"/>
        <family val="2"/>
        <scheme val="major"/>
      </rPr>
      <t xml:space="preserve">No. of foreign commitments in Australia-focused private capital funds by region, vintages 2014 – 2018 vs. 2019 </t>
    </r>
    <r>
      <rPr>
        <b/>
        <sz val="11"/>
        <color rgb="FFFFFFFF"/>
        <rFont val="Calibri"/>
        <family val="2"/>
      </rPr>
      <t>–</t>
    </r>
    <r>
      <rPr>
        <b/>
        <sz val="11"/>
        <color rgb="FFFFFFFF"/>
        <rFont val="Arial"/>
        <family val="2"/>
        <scheme val="major"/>
      </rPr>
      <t xml:space="preserve"> 2023 </t>
    </r>
  </si>
  <si>
    <t/>
  </si>
  <si>
    <t>Investor region</t>
  </si>
  <si>
    <t>2014 – 2018</t>
  </si>
  <si>
    <t xml:space="preserve">2019 – 2023 </t>
  </si>
  <si>
    <t xml:space="preserve">Rest of World </t>
  </si>
  <si>
    <t xml:space="preserve">Fig. 40: </t>
  </si>
  <si>
    <t xml:space="preserve">Number of foreign commitments in Australia-focused private capital funds by asset class, vintages 2019 – 2023 </t>
  </si>
  <si>
    <t>Proportion of fund commitments</t>
  </si>
  <si>
    <t>Prominent overseas investors in Australia-focused private capital funds, vintage 2019 – 2023</t>
  </si>
  <si>
    <t>Rank</t>
  </si>
  <si>
    <t>Investor</t>
  </si>
  <si>
    <t>Temasek Holdings</t>
  </si>
  <si>
    <t>Sovereign wealth fund</t>
  </si>
  <si>
    <t>Singapore</t>
  </si>
  <si>
    <t>Accident Compensation Corporation</t>
  </si>
  <si>
    <t>New Zealand</t>
  </si>
  <si>
    <t>San Francisco Employees' Retirement System</t>
  </si>
  <si>
    <t>Public pension fund</t>
  </si>
  <si>
    <t>Ivanhoé Cambridge</t>
  </si>
  <si>
    <t>Bay of Plenty Community Trust</t>
  </si>
  <si>
    <t>CPP Investment Board</t>
  </si>
  <si>
    <t>Washington State Investment Board</t>
  </si>
  <si>
    <t>Fig. 42:</t>
  </si>
  <si>
    <t>Investors that believe Australia and New Zealand present the best opportunities in private capital by asset class, 2019 − 2023</t>
  </si>
  <si>
    <t xml:space="preserve">Asset classes </t>
  </si>
  <si>
    <t xml:space="preserve">Private equity </t>
  </si>
  <si>
    <t xml:space="preserve">Venture capital </t>
  </si>
  <si>
    <t xml:space="preserve">Private debt </t>
  </si>
  <si>
    <t xml:space="preserve">Real estate </t>
  </si>
  <si>
    <t xml:space="preserve">Infrastructure </t>
  </si>
  <si>
    <t xml:space="preserve">Natural resources </t>
  </si>
  <si>
    <t xml:space="preserve">Fig. 43: </t>
  </si>
  <si>
    <t>No. of signatories</t>
  </si>
  <si>
    <t>Japan</t>
  </si>
  <si>
    <t>China</t>
  </si>
  <si>
    <t>Hong Kong SAR</t>
  </si>
  <si>
    <t>India</t>
  </si>
  <si>
    <t>South Korea</t>
  </si>
  <si>
    <t>Malaysia</t>
  </si>
  <si>
    <t>Indonesia</t>
  </si>
  <si>
    <t>Vietnam</t>
  </si>
  <si>
    <t>Thailand</t>
  </si>
  <si>
    <t>Source: UN PRI</t>
  </si>
  <si>
    <t>Brunei</t>
  </si>
  <si>
    <t>Kazakhstan</t>
  </si>
  <si>
    <t>Palau</t>
  </si>
  <si>
    <t xml:space="preserve">*Signatories include investment managers, asset owners and service providers. </t>
  </si>
  <si>
    <t xml:space="preserve">Fig. 44: </t>
  </si>
  <si>
    <t>Proportion of investors</t>
  </si>
  <si>
    <t>Fund of hedge funds manager</t>
  </si>
  <si>
    <t>AUM ($bn)</t>
  </si>
  <si>
    <t>Type</t>
  </si>
  <si>
    <t>Allocation to private capital (as a % of AUM)</t>
  </si>
  <si>
    <t>Active ESG policy?</t>
  </si>
  <si>
    <t>AustralianSuper</t>
  </si>
  <si>
    <t>Y</t>
  </si>
  <si>
    <t>Australian Retirement Trust</t>
  </si>
  <si>
    <t>Public offer</t>
  </si>
  <si>
    <t>Aware Super</t>
  </si>
  <si>
    <t>UniSuper</t>
  </si>
  <si>
    <t>Hostplus</t>
  </si>
  <si>
    <t>CBUS Super</t>
  </si>
  <si>
    <t>HESTA</t>
  </si>
  <si>
    <t>Retail Employees Superannuation Trust</t>
  </si>
  <si>
    <t>Mercer Super Trust</t>
  </si>
  <si>
    <t>Wealth Personal Superannuation and Pension Fund</t>
  </si>
  <si>
    <t>N</t>
  </si>
  <si>
    <t>Governance type</t>
  </si>
  <si>
    <t>Average transparency</t>
  </si>
  <si>
    <t>Portfolio</t>
  </si>
  <si>
    <t>Asset</t>
  </si>
  <si>
    <t>Regions</t>
  </si>
  <si>
    <t>ESG management indicators</t>
  </si>
  <si>
    <t>Australia-focused private capital fundraising, 2010 − 2023</t>
  </si>
  <si>
    <t xml:space="preserve">Australia-focused private equity fundraising, 2010 − 2023 </t>
  </si>
  <si>
    <t>Australia-focused venture capital fundraising, 2010 − 2023</t>
  </si>
  <si>
    <t xml:space="preserve">Australia-focused private debt fundraising by fund type, 2010 - Feb 2024 </t>
  </si>
  <si>
    <t>Australia-focused closed-end private real estate fundraising, 2010 − 2023</t>
  </si>
  <si>
    <t>Australia-focused closed-end private real estate fundraising, by strategy, 2010 – 2023</t>
  </si>
  <si>
    <t>Aggregate capital raised by Australia-focused unlisted closed-end infrastructure and natural resources funds closed by primary industry, 2010 - Feb 2024</t>
  </si>
  <si>
    <t xml:space="preserve">Five notable unlisted infrastructure funds closed, 2020 - Feb 2024 </t>
  </si>
  <si>
    <t>Private equity-backed buyout deals* in Australia, 2010 − 2023</t>
  </si>
  <si>
    <t>Venture capital deals* in Australia, 2010 − 2023</t>
  </si>
  <si>
    <t>Venture capital deals* in Australia by verticals, 2010 − 2023</t>
  </si>
  <si>
    <t>Private real estate deals in Australia by primary asset type, 2010 − 2023</t>
  </si>
  <si>
    <t>No. and aggregate deal value of private infrastructure deals, 2010 − 2023</t>
  </si>
  <si>
    <t>No. of investors in Australia-based private capital funds by location, up to 2023</t>
  </si>
  <si>
    <t xml:space="preserve">Fig. 5: </t>
  </si>
  <si>
    <t xml:space="preserve">Fig. 6: </t>
  </si>
  <si>
    <t xml:space="preserve">Fig. 7: </t>
  </si>
  <si>
    <t>Fig. 9:</t>
  </si>
  <si>
    <t>Fig. 10:</t>
  </si>
  <si>
    <t xml:space="preserve">Fig. 12: </t>
  </si>
  <si>
    <t xml:space="preserve">Fig. 13: </t>
  </si>
  <si>
    <t>Fig. 17:</t>
  </si>
  <si>
    <t xml:space="preserve">Fig. 20: </t>
  </si>
  <si>
    <t>Fig. 26:</t>
  </si>
  <si>
    <t>Fig. 28:</t>
  </si>
  <si>
    <t>Fig. 30:</t>
  </si>
  <si>
    <t xml:space="preserve">Fig. 32: </t>
  </si>
  <si>
    <t xml:space="preserve">Fig. 34: </t>
  </si>
  <si>
    <t xml:space="preserve">Fig. 36: </t>
  </si>
  <si>
    <t>Fig. 38:</t>
  </si>
  <si>
    <t>Fig. 39:</t>
  </si>
  <si>
    <t xml:space="preserve">Fig. 41: </t>
  </si>
  <si>
    <t>Five largest Australia-focused closed-end private real estate funds closed, 2020 − Feb 2024</t>
  </si>
  <si>
    <t>Five largest Australia-focused private equity funds in market as of Feb 2024</t>
  </si>
  <si>
    <t>Largest Australia-focused venture capital funds in market as of Feb 2024</t>
  </si>
  <si>
    <t xml:space="preserve">Five largest Australia-focused closed-end private real estate funds in market as of Feb 2024 </t>
  </si>
  <si>
    <t xml:space="preserve">APAC-based signatories to the UN PRI by geographic focus as of Feb 2024 </t>
  </si>
  <si>
    <t>Australian LPs disclosing a 'dedicated ESG investment' KPI as of Feb 2024</t>
  </si>
  <si>
    <t>Largest superannuation funds investing in private capital by assets under management as of Feb 2024</t>
  </si>
  <si>
    <t>Transparency metrics by firm/portfolio/asset disclosure type for Australia-based firms as of Feb 2024</t>
  </si>
  <si>
    <t>Average ESG management indicators disclosure % by region as of Feb 2024</t>
  </si>
  <si>
    <t>Venture capital deals* in Australia by stage, 2010 − 2023</t>
  </si>
  <si>
    <t>Aggregate deal value of private equity-backed buyout deals* in Australia by investment type, 2010 − 2023</t>
  </si>
  <si>
    <t>Number of private equity-backed buyout deals* in Australia by industry type, 2010 − 2023</t>
  </si>
  <si>
    <t>Largest private equity-backed buyout deals* in Australia in 2022 − Feb 2024</t>
  </si>
  <si>
    <t xml:space="preserve">Five largest Australia-focused private debt funds in market as of Feb 2024 </t>
  </si>
  <si>
    <t xml:space="preserve">Australia </t>
  </si>
  <si>
    <t>Direct lending - senior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</si>
</sst>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3" formatCode="_(* #,##0.00_);_(* \(#,##0.00\);_(* &quot;-&quot;??_);_(@_)"/>
    <numFmt numFmtId="164" formatCode="_-* #,##0.00_-;\-* #,##0.00_-;_-* &quot;-&quot;??_-;_-@_-"/>
    <numFmt numFmtId="165" formatCode="_-&quot;$&quot;* #,##0.00_-;\-&quot;$&quot;* #,##0.00_-;_-&quot;$&quot;* &quot;-&quot;??_-;_-@_-"/>
    <numFmt numFmtId="166" formatCode="0.0%"/>
    <numFmt numFmtId="167" formatCode="0.0"/>
    <numFmt numFmtId="168" formatCode="[$-409]mmm\-yy;@"/>
    <numFmt numFmtId="169" formatCode="mmm\-yyyy"/>
    <numFmt numFmtId="170" formatCode="dd\-mmm\-yyyy"/>
    <numFmt numFmtId="171" formatCode="General\%"/>
    <numFmt numFmtId="172" formatCode="#,##0.0"/>
    <numFmt numFmtId="173" formatCode="yyyy"/>
    <numFmt numFmtId="174" formatCode="mmm\ yyyy"/>
  </numFmts>
  <fonts count="42" x14ac:knownFonts="1">
    <font>
      <sz val="11"/>
      <color theme="1"/>
      <name val="Arial"/>
      <family val="2"/>
      <scheme val="minor"/>
    </font>
    <font>
      <sz val="11"/>
      <color theme="1"/>
      <name val="Arial"/>
      <family val="2"/>
      <scheme val="minor"/>
    </font>
    <font>
      <b/>
      <sz val="11"/>
      <color theme="1"/>
      <name val="Arial"/>
      <family val="2"/>
      <scheme val="minor"/>
    </font>
    <font>
      <sz val="11"/>
      <name val="Calibri"/>
      <family val="2"/>
    </font>
    <font>
      <b/>
      <sz val="16"/>
      <color theme="0"/>
      <name val="Arial"/>
      <family val="2"/>
      <scheme val="minor"/>
    </font>
    <font>
      <sz val="8"/>
      <name val="Arial"/>
      <family val="2"/>
      <scheme val="minor"/>
    </font>
    <font>
      <sz val="11"/>
      <name val="Calibri"/>
      <family val="2"/>
    </font>
    <font>
      <sz val="11"/>
      <color theme="1"/>
      <name val="Arial"/>
      <family val="2"/>
      <scheme val="major"/>
    </font>
    <font>
      <b/>
      <sz val="11"/>
      <color rgb="FFFFFFFF"/>
      <name val="Arial"/>
      <family val="2"/>
      <scheme val="major"/>
    </font>
    <font>
      <b/>
      <sz val="11"/>
      <color theme="1"/>
      <name val="Arial"/>
      <family val="2"/>
      <scheme val="major"/>
    </font>
    <font>
      <sz val="11"/>
      <color rgb="FFFF0000"/>
      <name val="Arial"/>
      <family val="2"/>
      <scheme val="major"/>
    </font>
    <font>
      <sz val="11"/>
      <name val="Arial"/>
      <family val="2"/>
      <scheme val="major"/>
    </font>
    <font>
      <sz val="11"/>
      <color rgb="FF000000"/>
      <name val="Arial"/>
      <family val="2"/>
      <scheme val="major"/>
    </font>
    <font>
      <i/>
      <sz val="11"/>
      <name val="Arial"/>
      <family val="2"/>
      <scheme val="major"/>
    </font>
    <font>
      <b/>
      <sz val="11"/>
      <name val="Arial"/>
      <family val="2"/>
      <scheme val="major"/>
    </font>
    <font>
      <i/>
      <sz val="11"/>
      <color theme="1"/>
      <name val="Arial"/>
      <family val="2"/>
      <scheme val="major"/>
    </font>
    <font>
      <b/>
      <sz val="11"/>
      <color theme="4" tint="-0.249977111117893"/>
      <name val="Arial"/>
      <family val="2"/>
      <scheme val="major"/>
    </font>
    <font>
      <sz val="11"/>
      <color theme="4" tint="-0.249977111117893"/>
      <name val="Arial"/>
      <family val="2"/>
      <scheme val="major"/>
    </font>
    <font>
      <sz val="11"/>
      <color rgb="FF000000"/>
      <name val="Arial"/>
      <family val="2"/>
    </font>
    <font>
      <i/>
      <sz val="9"/>
      <color theme="1"/>
      <name val="Arial"/>
      <family val="2"/>
      <scheme val="major"/>
    </font>
    <font>
      <sz val="11"/>
      <color theme="1"/>
      <name val="Arial"/>
      <family val="2"/>
    </font>
    <font>
      <b/>
      <sz val="11"/>
      <color theme="1"/>
      <name val="Arial"/>
      <family val="2"/>
    </font>
    <font>
      <b/>
      <sz val="11"/>
      <color theme="5"/>
      <name val="Arial"/>
      <family val="2"/>
    </font>
    <font>
      <i/>
      <sz val="11"/>
      <color theme="1"/>
      <name val="Arial"/>
      <family val="2"/>
      <scheme val="minor"/>
    </font>
    <font>
      <b/>
      <sz val="11"/>
      <name val="Arial"/>
      <family val="2"/>
      <scheme val="minor"/>
    </font>
    <font>
      <b/>
      <sz val="11"/>
      <color theme="0"/>
      <name val="Arial"/>
      <family val="2"/>
      <scheme val="major"/>
    </font>
    <font>
      <sz val="11"/>
      <name val="Arial"/>
      <family val="2"/>
      <scheme val="minor"/>
    </font>
    <font>
      <b/>
      <sz val="11"/>
      <color rgb="FFFF0000"/>
      <name val="Arial"/>
      <family val="2"/>
      <scheme val="major"/>
    </font>
    <font>
      <b/>
      <sz val="16"/>
      <color theme="1"/>
      <name val="Arial"/>
      <family val="2"/>
      <scheme val="major"/>
    </font>
    <font>
      <sz val="10"/>
      <name val="Arial"/>
      <family val="2"/>
    </font>
    <font>
      <sz val="11"/>
      <name val="Arial"/>
      <family val="2"/>
    </font>
    <font>
      <b/>
      <sz val="11"/>
      <name val="Arial"/>
      <family val="2"/>
    </font>
    <font>
      <i/>
      <sz val="11"/>
      <color theme="1"/>
      <name val="Arial"/>
      <family val="2"/>
    </font>
    <font>
      <b/>
      <sz val="11"/>
      <color rgb="FF00B050"/>
      <name val="Arial"/>
      <family val="2"/>
      <scheme val="major"/>
    </font>
    <font>
      <b/>
      <sz val="11"/>
      <color theme="9"/>
      <name val="Arial"/>
      <family val="2"/>
      <scheme val="major"/>
    </font>
    <font>
      <sz val="11"/>
      <color theme="4" tint="-0.249977111117893"/>
      <name val="Arial"/>
      <family val="2"/>
      <scheme val="minor"/>
    </font>
    <font>
      <i/>
      <sz val="11"/>
      <color rgb="FFFF0000"/>
      <name val="Arial"/>
      <family val="2"/>
      <scheme val="major"/>
    </font>
    <font>
      <sz val="11"/>
      <color rgb="FF000000"/>
      <name val="Arial"/>
      <family val="2"/>
      <scheme val="minor"/>
    </font>
    <font>
      <b/>
      <sz val="11"/>
      <color rgb="FF005B9C"/>
      <name val="Arial"/>
      <family val="2"/>
      <scheme val="minor"/>
    </font>
    <font>
      <b/>
      <sz val="11"/>
      <color rgb="FF005B9C"/>
      <name val="Arial"/>
      <family val="2"/>
      <scheme val="major"/>
    </font>
    <font>
      <b/>
      <sz val="11"/>
      <color rgb="FFFFFFFF"/>
      <name val="Calibri"/>
      <family val="2"/>
    </font>
    <font>
      <sz val="11"/>
      <color rgb="FF140541"/>
      <name val="Arial"/>
      <family val="2"/>
      <scheme val="minor"/>
    </font>
  </fonts>
  <fills count="8">
    <fill>
      <patternFill patternType="none"/>
    </fill>
    <fill>
      <patternFill patternType="gray125"/>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
      <patternFill patternType="solid">
        <fgColor theme="4"/>
        <bgColor indexed="64"/>
      </patternFill>
    </fill>
    <fill>
      <patternFill patternType="solid">
        <fgColor theme="2" tint="-9.9978637043366805E-2"/>
        <bgColor indexed="64"/>
      </patternFill>
    </fill>
    <fill>
      <patternFill patternType="solid">
        <fgColor theme="2" tint="-9.9978637043366805E-2"/>
        <bgColor theme="4" tint="0.79998168889431442"/>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4"/>
      </left>
      <right style="thin">
        <color theme="4"/>
      </right>
      <top style="thin">
        <color theme="4"/>
      </top>
      <bottom/>
      <diagonal/>
    </border>
    <border>
      <left/>
      <right style="thin">
        <color theme="4"/>
      </right>
      <top style="thin">
        <color theme="4"/>
      </top>
      <bottom style="thin">
        <color theme="4"/>
      </bottom>
      <diagonal/>
    </border>
    <border>
      <left/>
      <right style="thin">
        <color theme="4"/>
      </right>
      <top style="thin">
        <color theme="4"/>
      </top>
      <bottom/>
      <diagonal/>
    </border>
    <border>
      <left/>
      <right style="thin">
        <color indexed="64"/>
      </right>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theme="4"/>
      </left>
      <right/>
      <top style="thin">
        <color theme="4"/>
      </top>
      <bottom style="thin">
        <color theme="4"/>
      </bottom>
      <diagonal/>
    </border>
    <border>
      <left style="thin">
        <color theme="4"/>
      </left>
      <right/>
      <top/>
      <bottom style="thin">
        <color theme="4"/>
      </bottom>
      <diagonal/>
    </border>
    <border>
      <left style="thin">
        <color indexed="64"/>
      </left>
      <right/>
      <top/>
      <bottom/>
      <diagonal/>
    </border>
  </borders>
  <cellStyleXfs count="38">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1" fillId="0" borderId="0"/>
    <xf numFmtId="0" fontId="3" fillId="0" borderId="0"/>
    <xf numFmtId="4" fontId="3" fillId="0" borderId="0"/>
    <xf numFmtId="164" fontId="1" fillId="0" borderId="0" applyFont="0" applyFill="0" applyBorder="0" applyAlignment="0" applyProtection="0"/>
    <xf numFmtId="43" fontId="1" fillId="0" borderId="0" applyFont="0" applyFill="0" applyBorder="0" applyAlignment="0" applyProtection="0"/>
    <xf numFmtId="0" fontId="1" fillId="0" borderId="0"/>
    <xf numFmtId="0" fontId="3" fillId="0" borderId="0"/>
    <xf numFmtId="0" fontId="1" fillId="0" borderId="0"/>
    <xf numFmtId="0" fontId="6" fillId="0" borderId="0"/>
    <xf numFmtId="165" fontId="1" fillId="0" borderId="0" applyFont="0" applyFill="0" applyBorder="0" applyAlignment="0" applyProtection="0"/>
    <xf numFmtId="0" fontId="6" fillId="0" borderId="0"/>
    <xf numFmtId="169" fontId="6" fillId="0" borderId="0"/>
    <xf numFmtId="0" fontId="3" fillId="0" borderId="0"/>
    <xf numFmtId="0" fontId="3" fillId="0" borderId="0"/>
    <xf numFmtId="169" fontId="3" fillId="0" borderId="0"/>
    <xf numFmtId="4" fontId="3" fillId="0" borderId="0"/>
    <xf numFmtId="170" fontId="3" fillId="0" borderId="0"/>
    <xf numFmtId="4" fontId="6" fillId="0" borderId="0"/>
    <xf numFmtId="170" fontId="6" fillId="0" borderId="0"/>
    <xf numFmtId="49" fontId="6" fillId="0" borderId="0"/>
    <xf numFmtId="49" fontId="6" fillId="0" borderId="0"/>
    <xf numFmtId="49" fontId="6" fillId="0" borderId="0"/>
    <xf numFmtId="49" fontId="6" fillId="0" borderId="0"/>
    <xf numFmtId="4" fontId="6" fillId="0" borderId="0"/>
    <xf numFmtId="0" fontId="6" fillId="0" borderId="0"/>
    <xf numFmtId="3" fontId="6" fillId="0" borderId="0"/>
    <xf numFmtId="171" fontId="6" fillId="0" borderId="0"/>
    <xf numFmtId="0" fontId="6" fillId="0" borderId="0"/>
    <xf numFmtId="0" fontId="3" fillId="0" borderId="0"/>
    <xf numFmtId="0" fontId="1" fillId="0" borderId="0"/>
    <xf numFmtId="9" fontId="1" fillId="0" borderId="0" applyFont="0" applyFill="0" applyBorder="0" applyAlignment="0" applyProtection="0"/>
    <xf numFmtId="0" fontId="29" fillId="0" borderId="0"/>
    <xf numFmtId="9" fontId="1" fillId="0" borderId="0" applyFont="0" applyFill="0" applyBorder="0" applyAlignment="0" applyProtection="0"/>
    <xf numFmtId="9" fontId="1" fillId="0" borderId="0" applyFont="0" applyFill="0" applyBorder="0" applyAlignment="0" applyProtection="0"/>
  </cellStyleXfs>
  <cellXfs count="355">
    <xf numFmtId="0" fontId="0" fillId="0" borderId="0" xfId="0"/>
    <xf numFmtId="0" fontId="0" fillId="3" borderId="0" xfId="0" applyFill="1"/>
    <xf numFmtId="0" fontId="7" fillId="0" borderId="0" xfId="0" applyFont="1" applyAlignment="1">
      <alignment horizontal="center" vertical="center"/>
    </xf>
    <xf numFmtId="0" fontId="10" fillId="0" borderId="0" xfId="0" applyFont="1" applyAlignment="1">
      <alignment horizontal="left" vertical="center"/>
    </xf>
    <xf numFmtId="1" fontId="7" fillId="0" borderId="0" xfId="0" applyNumberFormat="1"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left" vertical="center"/>
    </xf>
    <xf numFmtId="0" fontId="9" fillId="0" borderId="0" xfId="0" applyFont="1" applyAlignment="1">
      <alignment horizontal="left" vertical="center"/>
    </xf>
    <xf numFmtId="9" fontId="7" fillId="0" borderId="0" xfId="0" applyNumberFormat="1" applyFont="1" applyAlignment="1">
      <alignment horizontal="center" vertical="center"/>
    </xf>
    <xf numFmtId="0" fontId="15" fillId="0" borderId="0" xfId="0" applyFont="1" applyAlignment="1">
      <alignment horizontal="center" vertical="center"/>
    </xf>
    <xf numFmtId="0" fontId="7" fillId="0" borderId="1" xfId="0" applyFont="1" applyBorder="1" applyAlignment="1">
      <alignment horizontal="center" vertical="center"/>
    </xf>
    <xf numFmtId="167" fontId="7" fillId="0" borderId="0" xfId="0" applyNumberFormat="1" applyFont="1" applyAlignment="1">
      <alignment horizontal="center" vertical="center"/>
    </xf>
    <xf numFmtId="166" fontId="7" fillId="0" borderId="0" xfId="0" applyNumberFormat="1" applyFont="1" applyAlignment="1">
      <alignment horizontal="center" vertical="center"/>
    </xf>
    <xf numFmtId="0" fontId="7" fillId="0" borderId="1" xfId="0" applyFont="1" applyBorder="1" applyAlignment="1">
      <alignment horizontal="center" vertical="center" wrapText="1"/>
    </xf>
    <xf numFmtId="0" fontId="17" fillId="0" borderId="0" xfId="5" applyFont="1" applyAlignment="1">
      <alignment horizontal="left" vertical="center"/>
    </xf>
    <xf numFmtId="0" fontId="17" fillId="0" borderId="0" xfId="5" applyFont="1" applyAlignment="1">
      <alignment horizontal="center" vertical="center"/>
    </xf>
    <xf numFmtId="3" fontId="17" fillId="0" borderId="0" xfId="6" applyNumberFormat="1" applyFont="1" applyAlignment="1">
      <alignment horizontal="center" vertical="center"/>
    </xf>
    <xf numFmtId="1" fontId="7" fillId="0" borderId="1" xfId="10" applyNumberFormat="1" applyFont="1" applyBorder="1" applyAlignment="1">
      <alignment horizontal="center" vertical="center"/>
    </xf>
    <xf numFmtId="0" fontId="11" fillId="0" borderId="2" xfId="5" applyFont="1" applyBorder="1" applyAlignment="1">
      <alignment horizontal="center" vertical="center" wrapText="1"/>
    </xf>
    <xf numFmtId="168" fontId="11" fillId="0" borderId="2" xfId="5" applyNumberFormat="1" applyFont="1" applyBorder="1" applyAlignment="1">
      <alignment horizontal="center" vertical="center" wrapText="1"/>
    </xf>
    <xf numFmtId="0" fontId="11" fillId="0" borderId="2" xfId="5" applyFont="1" applyBorder="1" applyAlignment="1">
      <alignment horizontal="center" vertical="center"/>
    </xf>
    <xf numFmtId="0" fontId="11" fillId="0" borderId="14" xfId="5" applyFont="1" applyBorder="1" applyAlignment="1">
      <alignment horizontal="center" vertical="center" wrapText="1"/>
    </xf>
    <xf numFmtId="0" fontId="11" fillId="0" borderId="0" xfId="0" applyFont="1" applyAlignment="1">
      <alignment horizontal="center" vertical="center"/>
    </xf>
    <xf numFmtId="0" fontId="11" fillId="4" borderId="0" xfId="0" applyFont="1" applyFill="1" applyAlignment="1">
      <alignment horizontal="center" vertical="center" wrapText="1"/>
    </xf>
    <xf numFmtId="3" fontId="11" fillId="4" borderId="0" xfId="1" applyNumberFormat="1" applyFont="1" applyFill="1" applyBorder="1" applyAlignment="1">
      <alignment horizontal="center" vertical="center" wrapText="1"/>
    </xf>
    <xf numFmtId="169" fontId="11" fillId="4" borderId="0" xfId="0" applyNumberFormat="1" applyFont="1" applyFill="1" applyAlignment="1">
      <alignment horizontal="center" vertical="center" wrapText="1"/>
    </xf>
    <xf numFmtId="172" fontId="11" fillId="4" borderId="0" xfId="1" applyNumberFormat="1" applyFont="1" applyFill="1" applyBorder="1" applyAlignment="1">
      <alignment horizontal="center" vertical="center" wrapText="1"/>
    </xf>
    <xf numFmtId="49" fontId="11" fillId="4" borderId="0" xfId="0" applyNumberFormat="1" applyFont="1" applyFill="1" applyAlignment="1">
      <alignment horizontal="center" vertical="center" wrapText="1"/>
    </xf>
    <xf numFmtId="0" fontId="7" fillId="0" borderId="0" xfId="0" applyFont="1" applyAlignment="1">
      <alignment vertical="center"/>
    </xf>
    <xf numFmtId="0" fontId="7" fillId="0" borderId="0" xfId="11" applyFont="1" applyAlignment="1">
      <alignment horizontal="center" vertical="center"/>
    </xf>
    <xf numFmtId="17" fontId="7" fillId="0" borderId="1" xfId="0" applyNumberFormat="1" applyFont="1" applyBorder="1" applyAlignment="1">
      <alignment horizontal="center" vertical="center"/>
    </xf>
    <xf numFmtId="0" fontId="8" fillId="5" borderId="0" xfId="4" applyFont="1" applyFill="1" applyAlignment="1">
      <alignment horizontal="left" vertical="center"/>
    </xf>
    <xf numFmtId="0" fontId="7" fillId="5" borderId="0" xfId="0" applyFont="1" applyFill="1" applyAlignment="1">
      <alignment horizontal="center" vertical="center"/>
    </xf>
    <xf numFmtId="0" fontId="14" fillId="0" borderId="0" xfId="0" applyFont="1" applyAlignment="1">
      <alignment horizontal="left" vertical="center"/>
    </xf>
    <xf numFmtId="0" fontId="11" fillId="0" borderId="1" xfId="0" applyFont="1" applyBorder="1" applyAlignment="1">
      <alignment horizontal="center" vertical="center" wrapText="1"/>
    </xf>
    <xf numFmtId="0" fontId="19" fillId="0" borderId="0" xfId="0" applyFont="1" applyAlignment="1">
      <alignment horizontal="right" vertical="center"/>
    </xf>
    <xf numFmtId="0" fontId="0" fillId="0" borderId="1" xfId="0" applyBorder="1" applyAlignment="1">
      <alignment horizontal="center" vertical="center"/>
    </xf>
    <xf numFmtId="1" fontId="7" fillId="0" borderId="1" xfId="0" applyNumberFormat="1" applyFont="1" applyBorder="1" applyAlignment="1">
      <alignment horizontal="left" vertical="center" wrapText="1"/>
    </xf>
    <xf numFmtId="1" fontId="7" fillId="0" borderId="0" xfId="0" applyNumberFormat="1" applyFont="1" applyAlignment="1">
      <alignment horizontal="left" vertical="center"/>
    </xf>
    <xf numFmtId="0" fontId="17" fillId="0" borderId="0" xfId="5" applyFont="1" applyAlignment="1">
      <alignment horizontal="center" vertical="center" wrapText="1"/>
    </xf>
    <xf numFmtId="1" fontId="7" fillId="0" borderId="1" xfId="9" applyNumberFormat="1" applyFont="1" applyBorder="1" applyAlignment="1">
      <alignment horizontal="left" vertical="center" wrapText="1"/>
    </xf>
    <xf numFmtId="1" fontId="7" fillId="0" borderId="1" xfId="0" applyNumberFormat="1" applyFont="1" applyBorder="1" applyAlignment="1">
      <alignment horizontal="left" vertical="center"/>
    </xf>
    <xf numFmtId="0" fontId="7" fillId="0" borderId="1" xfId="0" applyFont="1" applyBorder="1" applyAlignment="1">
      <alignment horizontal="left" vertical="center"/>
    </xf>
    <xf numFmtId="0" fontId="25" fillId="5" borderId="0" xfId="0" applyFont="1" applyFill="1" applyAlignment="1">
      <alignment horizontal="left" vertical="center"/>
    </xf>
    <xf numFmtId="0" fontId="25" fillId="0" borderId="0" xfId="0" applyFont="1" applyAlignment="1">
      <alignment horizontal="left" vertical="center"/>
    </xf>
    <xf numFmtId="0" fontId="11" fillId="0" borderId="5" xfId="0" applyFont="1" applyBorder="1" applyAlignment="1">
      <alignment horizontal="center" vertical="center" wrapText="1"/>
    </xf>
    <xf numFmtId="172" fontId="12" fillId="0" borderId="5" xfId="0" applyNumberFormat="1" applyFont="1" applyBorder="1" applyAlignment="1">
      <alignment horizontal="center" vertical="center"/>
    </xf>
    <xf numFmtId="0" fontId="11" fillId="0" borderId="16" xfId="0" applyFont="1" applyBorder="1" applyAlignment="1">
      <alignment horizontal="center" vertical="center" wrapText="1"/>
    </xf>
    <xf numFmtId="172" fontId="12" fillId="0" borderId="16" xfId="0" applyNumberFormat="1" applyFont="1" applyBorder="1" applyAlignment="1">
      <alignment horizontal="center" vertical="center"/>
    </xf>
    <xf numFmtId="17" fontId="13" fillId="0" borderId="0" xfId="5" applyNumberFormat="1" applyFont="1" applyAlignment="1">
      <alignment horizontal="center" vertical="center"/>
    </xf>
    <xf numFmtId="0" fontId="25" fillId="5" borderId="0" xfId="0" applyFont="1" applyFill="1" applyAlignment="1">
      <alignment horizontal="center" vertical="center"/>
    </xf>
    <xf numFmtId="1" fontId="7" fillId="0" borderId="1" xfId="10" applyNumberFormat="1" applyFont="1" applyBorder="1" applyAlignment="1">
      <alignment horizontal="left" vertical="center"/>
    </xf>
    <xf numFmtId="1" fontId="7" fillId="0" borderId="1" xfId="10" quotePrefix="1" applyNumberFormat="1" applyFont="1" applyBorder="1" applyAlignment="1">
      <alignment horizontal="left" vertical="center"/>
    </xf>
    <xf numFmtId="0" fontId="11" fillId="0" borderId="0" xfId="0" applyFont="1" applyAlignment="1">
      <alignment horizontal="center" vertical="center" wrapText="1"/>
    </xf>
    <xf numFmtId="0" fontId="14" fillId="0" borderId="0" xfId="0" applyFont="1" applyAlignment="1">
      <alignment horizontal="center" vertical="center"/>
    </xf>
    <xf numFmtId="0" fontId="11" fillId="0" borderId="0" xfId="0" applyFont="1" applyAlignment="1">
      <alignment horizontal="right" vertical="center"/>
    </xf>
    <xf numFmtId="0" fontId="14" fillId="0" borderId="0" xfId="0" applyFont="1" applyAlignment="1">
      <alignment horizontal="left" vertical="center" wrapText="1"/>
    </xf>
    <xf numFmtId="0" fontId="11" fillId="0" borderId="0" xfId="0" applyFont="1" applyAlignment="1">
      <alignment horizontal="left" vertical="center"/>
    </xf>
    <xf numFmtId="0" fontId="26" fillId="0" borderId="0" xfId="11" applyFont="1" applyAlignment="1">
      <alignment horizontal="left" vertical="center"/>
    </xf>
    <xf numFmtId="0" fontId="25" fillId="5" borderId="0" xfId="4" applyFont="1" applyFill="1" applyAlignment="1">
      <alignment horizontal="left" vertical="center"/>
    </xf>
    <xf numFmtId="9" fontId="27" fillId="0" borderId="0" xfId="0" applyNumberFormat="1" applyFont="1" applyAlignment="1">
      <alignment horizontal="center" vertical="center"/>
    </xf>
    <xf numFmtId="0" fontId="7" fillId="5" borderId="0" xfId="4" applyFont="1" applyFill="1" applyAlignment="1">
      <alignment horizontal="center" vertical="center"/>
    </xf>
    <xf numFmtId="0" fontId="25" fillId="0" borderId="0" xfId="4" applyFont="1" applyAlignment="1">
      <alignment horizontal="center" vertical="center"/>
    </xf>
    <xf numFmtId="0" fontId="7" fillId="0" borderId="0" xfId="4" applyFont="1" applyAlignment="1">
      <alignment horizontal="center" vertical="center"/>
    </xf>
    <xf numFmtId="0" fontId="7" fillId="0" borderId="0" xfId="4" applyFont="1" applyAlignment="1">
      <alignment horizontal="left" vertical="center"/>
    </xf>
    <xf numFmtId="1" fontId="7" fillId="0" borderId="0" xfId="4" applyNumberFormat="1" applyFont="1" applyAlignment="1">
      <alignment horizontal="left" vertical="center" wrapText="1"/>
    </xf>
    <xf numFmtId="0" fontId="7" fillId="0" borderId="0" xfId="4" applyFont="1" applyAlignment="1">
      <alignment horizontal="center" vertical="center" wrapText="1"/>
    </xf>
    <xf numFmtId="167" fontId="7" fillId="0" borderId="0" xfId="4" applyNumberFormat="1" applyFont="1" applyAlignment="1">
      <alignment horizontal="center" vertical="center" wrapText="1"/>
    </xf>
    <xf numFmtId="0" fontId="7" fillId="0" borderId="1" xfId="4" applyFont="1" applyBorder="1" applyAlignment="1">
      <alignment horizontal="center" vertical="center"/>
    </xf>
    <xf numFmtId="0" fontId="7" fillId="0" borderId="0" xfId="0" applyFont="1" applyAlignment="1">
      <alignment horizontal="left" vertical="center" wrapText="1"/>
    </xf>
    <xf numFmtId="0" fontId="7" fillId="0" borderId="8" xfId="0" applyFont="1" applyBorder="1" applyAlignment="1">
      <alignment horizontal="center" vertical="center"/>
    </xf>
    <xf numFmtId="0" fontId="9" fillId="3" borderId="0" xfId="0" applyFont="1" applyFill="1" applyAlignment="1">
      <alignment horizontal="center" vertical="center"/>
    </xf>
    <xf numFmtId="166" fontId="7" fillId="0" borderId="3" xfId="2" applyNumberFormat="1" applyFont="1" applyFill="1" applyBorder="1" applyAlignment="1">
      <alignment horizontal="center" vertical="center" wrapText="1"/>
    </xf>
    <xf numFmtId="0" fontId="7" fillId="0" borderId="0" xfId="0" quotePrefix="1" applyFont="1" applyAlignment="1">
      <alignment horizontal="left" vertical="center"/>
    </xf>
    <xf numFmtId="17" fontId="7" fillId="0" borderId="1" xfId="0" applyNumberFormat="1" applyFont="1" applyBorder="1" applyAlignment="1">
      <alignment horizontal="center" vertical="center" wrapText="1"/>
    </xf>
    <xf numFmtId="167" fontId="11" fillId="0" borderId="2" xfId="5" applyNumberFormat="1" applyFont="1" applyBorder="1" applyAlignment="1">
      <alignment horizontal="center" vertical="center" wrapText="1"/>
    </xf>
    <xf numFmtId="17" fontId="11" fillId="0" borderId="1" xfId="5" applyNumberFormat="1" applyFont="1" applyBorder="1" applyAlignment="1">
      <alignment horizontal="center" vertical="center" wrapText="1"/>
    </xf>
    <xf numFmtId="173" fontId="7" fillId="0" borderId="1" xfId="0" applyNumberFormat="1" applyFont="1" applyBorder="1" applyAlignment="1">
      <alignment horizontal="left" vertical="center"/>
    </xf>
    <xf numFmtId="2" fontId="7" fillId="0" borderId="0" xfId="2" applyNumberFormat="1" applyFont="1" applyAlignment="1">
      <alignment horizontal="center" vertical="center"/>
    </xf>
    <xf numFmtId="0" fontId="11" fillId="4" borderId="8" xfId="0" applyFont="1" applyFill="1" applyBorder="1" applyAlignment="1">
      <alignment horizontal="center" vertical="center" wrapText="1"/>
    </xf>
    <xf numFmtId="172" fontId="11" fillId="0" borderId="8" xfId="1" applyNumberFormat="1" applyFont="1" applyFill="1" applyBorder="1" applyAlignment="1">
      <alignment horizontal="center" vertical="center" wrapText="1"/>
    </xf>
    <xf numFmtId="169" fontId="11" fillId="4" borderId="8" xfId="0" applyNumberFormat="1" applyFont="1" applyFill="1" applyBorder="1" applyAlignment="1">
      <alignment horizontal="center" vertical="center" wrapText="1"/>
    </xf>
    <xf numFmtId="3" fontId="11" fillId="0" borderId="8" xfId="1" applyNumberFormat="1" applyFont="1" applyFill="1" applyBorder="1" applyAlignment="1">
      <alignment horizontal="center" vertical="center" wrapText="1"/>
    </xf>
    <xf numFmtId="166" fontId="7" fillId="0" borderId="3" xfId="2" applyNumberFormat="1" applyFont="1" applyBorder="1" applyAlignment="1">
      <alignment horizontal="center" vertical="center" wrapText="1"/>
    </xf>
    <xf numFmtId="9" fontId="7" fillId="0" borderId="0" xfId="2" applyFont="1" applyAlignment="1">
      <alignment horizontal="center" vertical="center"/>
    </xf>
    <xf numFmtId="167" fontId="11" fillId="0" borderId="0" xfId="0" applyNumberFormat="1" applyFont="1" applyAlignment="1">
      <alignment horizontal="center" vertical="center" wrapText="1"/>
    </xf>
    <xf numFmtId="0" fontId="10" fillId="0" borderId="0" xfId="0" applyFont="1" applyAlignment="1">
      <alignment horizontal="center" vertical="center"/>
    </xf>
    <xf numFmtId="0" fontId="11" fillId="0" borderId="1" xfId="0" applyFont="1" applyBorder="1" applyAlignment="1">
      <alignment horizontal="left" vertical="center" wrapText="1"/>
    </xf>
    <xf numFmtId="167" fontId="11" fillId="0" borderId="1" xfId="5" applyNumberFormat="1" applyFont="1" applyBorder="1" applyAlignment="1">
      <alignment horizontal="center" vertical="center" wrapText="1"/>
    </xf>
    <xf numFmtId="2" fontId="11" fillId="0" borderId="1" xfId="26" applyNumberFormat="1" applyFont="1" applyBorder="1" applyAlignment="1">
      <alignment horizontal="center" vertical="center"/>
    </xf>
    <xf numFmtId="2" fontId="11" fillId="0" borderId="0" xfId="26" applyNumberFormat="1" applyFont="1" applyAlignment="1">
      <alignment horizontal="center" vertical="center"/>
    </xf>
    <xf numFmtId="167" fontId="11" fillId="0" borderId="0" xfId="5" applyNumberFormat="1" applyFont="1" applyAlignment="1">
      <alignment horizontal="center" vertical="center" wrapText="1"/>
    </xf>
    <xf numFmtId="0" fontId="11" fillId="0" borderId="1" xfId="5" applyFont="1" applyBorder="1" applyAlignment="1">
      <alignment horizontal="center" vertical="center" wrapText="1"/>
    </xf>
    <xf numFmtId="0" fontId="28" fillId="0" borderId="0" xfId="0" applyFont="1" applyAlignment="1">
      <alignment horizontal="left" vertical="center"/>
    </xf>
    <xf numFmtId="0" fontId="11" fillId="0" borderId="3" xfId="0" applyFont="1" applyBorder="1" applyAlignment="1">
      <alignment horizontal="left" vertical="center"/>
    </xf>
    <xf numFmtId="0" fontId="7" fillId="0" borderId="3" xfId="0" applyFont="1" applyBorder="1" applyAlignment="1">
      <alignment horizontal="left" vertical="center"/>
    </xf>
    <xf numFmtId="0" fontId="11" fillId="0" borderId="1" xfId="5" applyFont="1" applyBorder="1" applyAlignment="1">
      <alignment horizontal="left" vertical="center" wrapText="1"/>
    </xf>
    <xf numFmtId="0" fontId="11" fillId="0" borderId="2" xfId="5" applyFont="1" applyBorder="1" applyAlignment="1">
      <alignment horizontal="left" vertical="center" wrapText="1"/>
    </xf>
    <xf numFmtId="0" fontId="11" fillId="0" borderId="2" xfId="5" applyFont="1" applyBorder="1" applyAlignment="1">
      <alignment horizontal="left" vertical="center"/>
    </xf>
    <xf numFmtId="0" fontId="11" fillId="0" borderId="13" xfId="5" applyFont="1" applyBorder="1" applyAlignment="1">
      <alignment horizontal="left" vertical="center"/>
    </xf>
    <xf numFmtId="0" fontId="12" fillId="0" borderId="1"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7" fillId="0" borderId="0" xfId="11" applyFont="1" applyAlignment="1">
      <alignment horizontal="left" vertical="center"/>
    </xf>
    <xf numFmtId="167" fontId="7" fillId="0" borderId="8" xfId="0" applyNumberFormat="1" applyFont="1" applyBorder="1" applyAlignment="1">
      <alignment horizontal="center" vertical="center"/>
    </xf>
    <xf numFmtId="3" fontId="26" fillId="0" borderId="7" xfId="5" applyNumberFormat="1" applyFont="1" applyBorder="1" applyAlignment="1">
      <alignment horizontal="center" vertical="center" wrapText="1"/>
    </xf>
    <xf numFmtId="17" fontId="26" fillId="0" borderId="1" xfId="5" applyNumberFormat="1" applyFont="1" applyBorder="1" applyAlignment="1">
      <alignment horizontal="center" vertical="center" wrapText="1"/>
    </xf>
    <xf numFmtId="3" fontId="26" fillId="0" borderId="1" xfId="5" applyNumberFormat="1" applyFont="1" applyBorder="1" applyAlignment="1">
      <alignment horizontal="center" vertical="center" wrapText="1"/>
    </xf>
    <xf numFmtId="0" fontId="26" fillId="0" borderId="19" xfId="5" applyFont="1" applyBorder="1" applyAlignment="1">
      <alignment horizontal="center" vertical="center" wrapText="1"/>
    </xf>
    <xf numFmtId="0" fontId="26" fillId="0" borderId="2" xfId="5" applyFont="1" applyBorder="1" applyAlignment="1">
      <alignment horizontal="center" vertical="center" wrapText="1"/>
    </xf>
    <xf numFmtId="17" fontId="13" fillId="0" borderId="0" xfId="5" applyNumberFormat="1" applyFont="1" applyAlignment="1">
      <alignment horizontal="right" vertical="center"/>
    </xf>
    <xf numFmtId="0" fontId="15" fillId="0" borderId="0" xfId="4" applyFont="1" applyAlignment="1">
      <alignment vertical="center"/>
    </xf>
    <xf numFmtId="0" fontId="7" fillId="0" borderId="0" xfId="4" applyFont="1" applyAlignment="1">
      <alignment vertical="center"/>
    </xf>
    <xf numFmtId="0" fontId="24" fillId="0" borderId="0" xfId="0" applyFont="1" applyAlignment="1">
      <alignment vertical="center"/>
    </xf>
    <xf numFmtId="0" fontId="26" fillId="0" borderId="0" xfId="0" applyFont="1" applyAlignment="1">
      <alignment horizontal="right" vertical="center"/>
    </xf>
    <xf numFmtId="1" fontId="11" fillId="0" borderId="1" xfId="10" applyNumberFormat="1" applyFont="1" applyBorder="1" applyAlignment="1">
      <alignment horizontal="center" vertical="center"/>
    </xf>
    <xf numFmtId="0" fontId="26" fillId="0" borderId="0" xfId="0" applyFont="1" applyAlignment="1">
      <alignment vertical="center"/>
    </xf>
    <xf numFmtId="16" fontId="35" fillId="0" borderId="1" xfId="5" applyNumberFormat="1" applyFont="1" applyBorder="1" applyAlignment="1">
      <alignment horizontal="center" vertical="center"/>
    </xf>
    <xf numFmtId="16" fontId="35" fillId="0" borderId="7" xfId="5" applyNumberFormat="1" applyFont="1" applyBorder="1" applyAlignment="1">
      <alignment horizontal="center" vertical="center"/>
    </xf>
    <xf numFmtId="17" fontId="26" fillId="0" borderId="7" xfId="5" applyNumberFormat="1"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0" fillId="0" borderId="5" xfId="0" applyBorder="1" applyAlignment="1">
      <alignment horizontal="left"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left" vertical="center" wrapText="1"/>
    </xf>
    <xf numFmtId="1" fontId="0" fillId="0" borderId="1" xfId="0" applyNumberFormat="1" applyBorder="1" applyAlignment="1">
      <alignment horizontal="center" vertical="center" wrapText="1"/>
    </xf>
    <xf numFmtId="17" fontId="13" fillId="5" borderId="0" xfId="5" applyNumberFormat="1" applyFont="1" applyFill="1" applyAlignment="1">
      <alignment horizontal="center" vertical="center"/>
    </xf>
    <xf numFmtId="0" fontId="13" fillId="0" borderId="0" xfId="0" applyFont="1" applyAlignment="1">
      <alignment horizontal="center" vertical="center"/>
    </xf>
    <xf numFmtId="1" fontId="0" fillId="0" borderId="1" xfId="0" applyNumberFormat="1" applyBorder="1" applyAlignment="1">
      <alignment horizontal="center" vertical="center"/>
    </xf>
    <xf numFmtId="0" fontId="0" fillId="0" borderId="1" xfId="11" applyFont="1" applyBorder="1" applyAlignment="1">
      <alignment horizontal="left" vertical="center"/>
    </xf>
    <xf numFmtId="0" fontId="33" fillId="0" borderId="0" xfId="0" applyFont="1" applyAlignment="1">
      <alignment horizontal="center" vertical="center" wrapText="1"/>
    </xf>
    <xf numFmtId="167" fontId="15" fillId="0" borderId="0" xfId="0" applyNumberFormat="1" applyFont="1" applyAlignment="1">
      <alignment horizontal="center" vertical="center"/>
    </xf>
    <xf numFmtId="49" fontId="11" fillId="0" borderId="10" xfId="4" applyNumberFormat="1" applyFont="1" applyBorder="1" applyAlignment="1">
      <alignment horizontal="left" vertical="center" wrapText="1"/>
    </xf>
    <xf numFmtId="49" fontId="11" fillId="0" borderId="10" xfId="4" applyNumberFormat="1" applyFont="1" applyBorder="1" applyAlignment="1">
      <alignment horizontal="left" vertical="center"/>
    </xf>
    <xf numFmtId="17" fontId="7" fillId="0" borderId="1" xfId="4" applyNumberFormat="1" applyFont="1" applyBorder="1" applyAlignment="1">
      <alignment horizontal="left" vertical="center"/>
    </xf>
    <xf numFmtId="49" fontId="7" fillId="0" borderId="10" xfId="4" applyNumberFormat="1" applyFont="1" applyBorder="1" applyAlignment="1">
      <alignment horizontal="left" vertical="center"/>
    </xf>
    <xf numFmtId="0" fontId="11" fillId="0" borderId="1" xfId="4" applyFont="1" applyBorder="1" applyAlignment="1">
      <alignment horizontal="left" vertical="center"/>
    </xf>
    <xf numFmtId="0" fontId="4" fillId="0" borderId="0" xfId="0" applyFont="1" applyAlignment="1">
      <alignment horizontal="left" vertical="center" wrapText="1"/>
    </xf>
    <xf numFmtId="0" fontId="20" fillId="6" borderId="0" xfId="0" applyFont="1" applyFill="1" applyAlignment="1">
      <alignment horizontal="left" vertical="top" wrapText="1"/>
    </xf>
    <xf numFmtId="0" fontId="9" fillId="6" borderId="1" xfId="4" applyFont="1" applyFill="1" applyBorder="1" applyAlignment="1">
      <alignment horizontal="center" vertical="center"/>
    </xf>
    <xf numFmtId="0" fontId="9" fillId="6" borderId="1" xfId="4" applyFont="1" applyFill="1" applyBorder="1" applyAlignment="1">
      <alignment horizontal="center" vertical="center" wrapText="1"/>
    </xf>
    <xf numFmtId="0" fontId="9" fillId="6" borderId="8" xfId="4" applyFont="1" applyFill="1" applyBorder="1" applyAlignment="1">
      <alignment horizontal="center" vertical="center"/>
    </xf>
    <xf numFmtId="0" fontId="9" fillId="6" borderId="18" xfId="4" applyFont="1" applyFill="1" applyBorder="1" applyAlignment="1">
      <alignment horizontal="center" vertical="center" wrapText="1"/>
    </xf>
    <xf numFmtId="0" fontId="9" fillId="7" borderId="1" xfId="4" applyFont="1" applyFill="1" applyBorder="1" applyAlignment="1">
      <alignment horizontal="center" vertical="center"/>
    </xf>
    <xf numFmtId="0" fontId="9" fillId="7" borderId="1" xfId="4" applyFont="1" applyFill="1" applyBorder="1" applyAlignment="1">
      <alignment horizontal="center" vertical="center" wrapText="1"/>
    </xf>
    <xf numFmtId="0" fontId="9" fillId="6" borderId="6" xfId="4"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24" fillId="6" borderId="1" xfId="0" applyFont="1" applyFill="1" applyBorder="1" applyAlignment="1">
      <alignment horizontal="center" vertical="center"/>
    </xf>
    <xf numFmtId="0" fontId="9" fillId="7" borderId="1" xfId="0" applyFont="1" applyFill="1" applyBorder="1" applyAlignment="1">
      <alignment horizontal="center" vertical="center"/>
    </xf>
    <xf numFmtId="0" fontId="16" fillId="6" borderId="1" xfId="4" applyFont="1" applyFill="1" applyBorder="1" applyAlignment="1">
      <alignment horizontal="center" vertical="center"/>
    </xf>
    <xf numFmtId="0" fontId="16" fillId="6" borderId="2" xfId="4" applyFont="1" applyFill="1" applyBorder="1" applyAlignment="1">
      <alignment horizontal="center" vertical="center"/>
    </xf>
    <xf numFmtId="0" fontId="14" fillId="6" borderId="2" xfId="4" applyFont="1" applyFill="1" applyBorder="1" applyAlignment="1">
      <alignment horizontal="center" vertical="center"/>
    </xf>
    <xf numFmtId="0" fontId="14" fillId="6" borderId="2" xfId="9"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4" applyFont="1" applyFill="1" applyBorder="1" applyAlignment="1">
      <alignment horizontal="center" vertical="center"/>
    </xf>
    <xf numFmtId="0" fontId="2" fillId="6" borderId="7" xfId="0" applyFont="1" applyFill="1" applyBorder="1" applyAlignment="1">
      <alignment horizontal="center" vertical="center"/>
    </xf>
    <xf numFmtId="0" fontId="2" fillId="6" borderId="9" xfId="0" applyFont="1" applyFill="1" applyBorder="1" applyAlignment="1">
      <alignment horizontal="center" vertical="center"/>
    </xf>
    <xf numFmtId="0" fontId="9" fillId="0" borderId="0" xfId="4" applyFont="1" applyAlignment="1">
      <alignment horizontal="center" vertical="center"/>
    </xf>
    <xf numFmtId="9" fontId="7" fillId="0" borderId="0" xfId="2" applyFont="1" applyFill="1" applyBorder="1" applyAlignment="1">
      <alignment horizontal="center" vertical="center"/>
    </xf>
    <xf numFmtId="0" fontId="9" fillId="0" borderId="0" xfId="4" applyFont="1" applyAlignment="1">
      <alignment horizontal="left" vertical="center"/>
    </xf>
    <xf numFmtId="0" fontId="9" fillId="0" borderId="0" xfId="4" applyFont="1" applyAlignment="1">
      <alignment horizontal="center" vertical="center" wrapText="1"/>
    </xf>
    <xf numFmtId="17" fontId="7" fillId="0" borderId="0" xfId="4" applyNumberFormat="1" applyFont="1" applyAlignment="1">
      <alignment horizontal="left" vertical="center"/>
    </xf>
    <xf numFmtId="17" fontId="7" fillId="0" borderId="0" xfId="4" applyNumberFormat="1" applyFont="1" applyAlignment="1">
      <alignment horizontal="center" vertical="center"/>
    </xf>
    <xf numFmtId="167" fontId="12" fillId="0" borderId="0" xfId="0" applyNumberFormat="1" applyFont="1" applyAlignment="1">
      <alignment horizontal="center" vertical="center"/>
    </xf>
    <xf numFmtId="9" fontId="12" fillId="0" borderId="0" xfId="2" applyFont="1" applyFill="1" applyBorder="1" applyAlignment="1">
      <alignment horizontal="center" vertical="center"/>
    </xf>
    <xf numFmtId="49" fontId="7" fillId="0" borderId="0" xfId="4" applyNumberFormat="1" applyFont="1" applyAlignment="1">
      <alignment horizontal="center" vertical="center"/>
    </xf>
    <xf numFmtId="166" fontId="7" fillId="0" borderId="0" xfId="2" applyNumberFormat="1" applyFont="1" applyFill="1" applyBorder="1" applyAlignment="1">
      <alignment horizontal="center" vertical="center"/>
    </xf>
    <xf numFmtId="1" fontId="9" fillId="0" borderId="0" xfId="0" applyNumberFormat="1" applyFont="1" applyAlignment="1">
      <alignment horizontal="left" vertical="center"/>
    </xf>
    <xf numFmtId="1" fontId="7" fillId="0" borderId="0" xfId="0" applyNumberFormat="1" applyFont="1" applyAlignment="1">
      <alignment horizontal="center" vertical="center" wrapText="1"/>
    </xf>
    <xf numFmtId="167" fontId="7" fillId="0" borderId="0" xfId="0" applyNumberFormat="1" applyFont="1" applyAlignment="1">
      <alignment horizontal="center" vertical="center" wrapText="1"/>
    </xf>
    <xf numFmtId="9" fontId="7" fillId="0" borderId="0" xfId="2" applyFont="1" applyFill="1" applyBorder="1" applyAlignment="1">
      <alignment horizontal="center" vertical="center" wrapText="1"/>
    </xf>
    <xf numFmtId="0" fontId="2" fillId="0" borderId="0" xfId="0" applyFont="1" applyAlignment="1">
      <alignment horizontal="left" vertical="center"/>
    </xf>
    <xf numFmtId="9" fontId="0" fillId="0" borderId="0" xfId="2" applyFont="1" applyFill="1" applyBorder="1" applyAlignment="1">
      <alignment horizontal="center" vertical="center"/>
    </xf>
    <xf numFmtId="0" fontId="2" fillId="0" borderId="0" xfId="11" applyFont="1" applyAlignment="1">
      <alignment horizontal="center" vertical="center"/>
    </xf>
    <xf numFmtId="0" fontId="2" fillId="0" borderId="0" xfId="11" applyFont="1" applyAlignment="1">
      <alignment horizontal="center" vertical="center" wrapText="1"/>
    </xf>
    <xf numFmtId="0" fontId="0" fillId="0" borderId="0" xfId="11" applyFont="1" applyAlignment="1">
      <alignment horizontal="center" vertical="center"/>
    </xf>
    <xf numFmtId="1" fontId="0" fillId="0" borderId="0" xfId="2" applyNumberFormat="1" applyFont="1" applyFill="1" applyBorder="1" applyAlignment="1">
      <alignment horizontal="center" vertical="center"/>
    </xf>
    <xf numFmtId="1" fontId="7" fillId="0" borderId="0" xfId="0" applyNumberFormat="1" applyFont="1" applyAlignment="1">
      <alignment horizontal="center" vertical="center"/>
    </xf>
    <xf numFmtId="0" fontId="34" fillId="0" borderId="0" xfId="0" applyFont="1" applyAlignment="1">
      <alignment horizontal="center" vertical="center" wrapText="1"/>
    </xf>
    <xf numFmtId="2" fontId="7" fillId="0" borderId="0" xfId="0" applyNumberFormat="1" applyFont="1" applyAlignment="1">
      <alignment horizontal="center" vertical="center"/>
    </xf>
    <xf numFmtId="0" fontId="9" fillId="0" borderId="0" xfId="0" applyFont="1" applyAlignment="1">
      <alignment horizontal="center" vertical="center"/>
    </xf>
    <xf numFmtId="0" fontId="7" fillId="0" borderId="1" xfId="3" applyFont="1" applyFill="1" applyBorder="1" applyAlignment="1">
      <alignment horizontal="left" vertical="center"/>
    </xf>
    <xf numFmtId="17" fontId="12" fillId="0" borderId="16" xfId="0" applyNumberFormat="1" applyFont="1" applyBorder="1" applyAlignment="1">
      <alignment horizontal="center" vertical="center" wrapText="1"/>
    </xf>
    <xf numFmtId="0" fontId="12" fillId="0" borderId="16" xfId="0" applyFont="1" applyBorder="1" applyAlignment="1">
      <alignment horizontal="center" vertical="center" wrapText="1"/>
    </xf>
    <xf numFmtId="174" fontId="12" fillId="0" borderId="16" xfId="0" applyNumberFormat="1" applyFont="1" applyBorder="1" applyAlignment="1">
      <alignment horizontal="center" vertical="center" wrapText="1"/>
    </xf>
    <xf numFmtId="0" fontId="9" fillId="7" borderId="1" xfId="0" applyFont="1" applyFill="1" applyBorder="1" applyAlignment="1">
      <alignment horizontal="center" vertical="center" wrapText="1"/>
    </xf>
    <xf numFmtId="0" fontId="14" fillId="6" borderId="1" xfId="0" applyFont="1" applyFill="1" applyBorder="1" applyAlignment="1">
      <alignment horizontal="center" vertical="center"/>
    </xf>
    <xf numFmtId="0" fontId="14" fillId="6" borderId="13" xfId="4" applyFont="1" applyFill="1" applyBorder="1" applyAlignment="1">
      <alignment horizontal="center" vertical="center"/>
    </xf>
    <xf numFmtId="1" fontId="9" fillId="6" borderId="1" xfId="0" applyNumberFormat="1" applyFont="1" applyFill="1" applyBorder="1" applyAlignment="1">
      <alignment horizontal="center" vertical="center"/>
    </xf>
    <xf numFmtId="0" fontId="16" fillId="6" borderId="13" xfId="4" applyFont="1" applyFill="1" applyBorder="1" applyAlignment="1">
      <alignment horizontal="center" vertical="center"/>
    </xf>
    <xf numFmtId="0" fontId="14" fillId="7" borderId="1" xfId="0" applyFont="1" applyFill="1" applyBorder="1" applyAlignment="1">
      <alignment horizontal="center" vertical="center"/>
    </xf>
    <xf numFmtId="166" fontId="7" fillId="0" borderId="0" xfId="2" applyNumberFormat="1" applyFont="1" applyFill="1" applyBorder="1" applyAlignment="1">
      <alignment horizontal="center" vertical="center" wrapText="1"/>
    </xf>
    <xf numFmtId="0" fontId="9" fillId="6" borderId="1" xfId="0" applyFont="1" applyFill="1" applyBorder="1" applyAlignment="1">
      <alignment horizontal="left" vertical="center"/>
    </xf>
    <xf numFmtId="0" fontId="7" fillId="0" borderId="1" xfId="0" applyFont="1" applyBorder="1" applyAlignment="1">
      <alignment horizontal="left" vertical="center" wrapText="1"/>
    </xf>
    <xf numFmtId="0" fontId="0" fillId="0" borderId="1" xfId="0" applyBorder="1" applyAlignment="1">
      <alignment horizontal="left" vertical="center"/>
    </xf>
    <xf numFmtId="0" fontId="2" fillId="6" borderId="1" xfId="0" applyFont="1" applyFill="1" applyBorder="1" applyAlignment="1">
      <alignment horizontal="center" vertical="center"/>
    </xf>
    <xf numFmtId="0" fontId="9" fillId="0" borderId="0" xfId="0" applyFont="1" applyAlignment="1">
      <alignment horizontal="center" vertical="center" wrapText="1"/>
    </xf>
    <xf numFmtId="0" fontId="9" fillId="6" borderId="6" xfId="0" applyFont="1" applyFill="1" applyBorder="1" applyAlignment="1">
      <alignment horizontal="center" vertical="center" wrapText="1"/>
    </xf>
    <xf numFmtId="1" fontId="7" fillId="0" borderId="0" xfId="10" applyNumberFormat="1" applyFont="1" applyAlignment="1">
      <alignment horizontal="center" vertical="center"/>
    </xf>
    <xf numFmtId="1" fontId="11" fillId="0" borderId="0" xfId="10" applyNumberFormat="1" applyFont="1" applyAlignment="1">
      <alignment horizontal="center" vertical="center"/>
    </xf>
    <xf numFmtId="172" fontId="0" fillId="0" borderId="1" xfId="0" applyNumberFormat="1" applyBorder="1" applyAlignment="1">
      <alignment horizontal="center" vertical="center" wrapText="1"/>
    </xf>
    <xf numFmtId="17" fontId="10" fillId="0" borderId="0" xfId="0" applyNumberFormat="1" applyFont="1" applyAlignment="1">
      <alignment horizontal="center" vertical="center" wrapText="1"/>
    </xf>
    <xf numFmtId="0" fontId="14" fillId="0" borderId="0" xfId="0" applyFont="1" applyAlignment="1">
      <alignment vertical="center"/>
    </xf>
    <xf numFmtId="172" fontId="12" fillId="0" borderId="16" xfId="0" applyNumberFormat="1" applyFont="1" applyBorder="1" applyAlignment="1">
      <alignment horizontal="center" vertical="center" wrapText="1"/>
    </xf>
    <xf numFmtId="172" fontId="26" fillId="0" borderId="1" xfId="5" applyNumberFormat="1" applyFont="1" applyBorder="1" applyAlignment="1">
      <alignment horizontal="center" vertical="center" wrapText="1"/>
    </xf>
    <xf numFmtId="172" fontId="26" fillId="0" borderId="20" xfId="5" applyNumberFormat="1" applyFont="1" applyBorder="1" applyAlignment="1">
      <alignment horizontal="center" vertical="center" wrapText="1"/>
    </xf>
    <xf numFmtId="0" fontId="41" fillId="0" borderId="1" xfId="0" applyFont="1" applyBorder="1" applyAlignment="1">
      <alignment horizontal="left" vertical="center"/>
    </xf>
    <xf numFmtId="0" fontId="41" fillId="0" borderId="1" xfId="0" applyFont="1" applyBorder="1" applyAlignment="1">
      <alignment horizontal="center" vertical="center"/>
    </xf>
    <xf numFmtId="0" fontId="37" fillId="0" borderId="1" xfId="0" applyFont="1" applyBorder="1" applyAlignment="1">
      <alignment horizontal="center" vertical="center"/>
    </xf>
    <xf numFmtId="17" fontId="41" fillId="0" borderId="1" xfId="0" applyNumberFormat="1" applyFont="1" applyBorder="1" applyAlignment="1">
      <alignment horizontal="center" vertical="center"/>
    </xf>
    <xf numFmtId="0" fontId="7" fillId="6" borderId="1" xfId="0" applyFont="1" applyFill="1" applyBorder="1" applyAlignment="1">
      <alignment horizontal="center" vertical="center"/>
    </xf>
    <xf numFmtId="0" fontId="9" fillId="7" borderId="6" xfId="0" applyFont="1" applyFill="1" applyBorder="1" applyAlignment="1">
      <alignment horizontal="center" vertical="center"/>
    </xf>
    <xf numFmtId="0" fontId="7" fillId="6" borderId="1" xfId="0" applyFont="1" applyFill="1" applyBorder="1" applyAlignment="1">
      <alignment horizontal="left" vertical="center"/>
    </xf>
    <xf numFmtId="0" fontId="2" fillId="6" borderId="1" xfId="11" applyFont="1" applyFill="1" applyBorder="1" applyAlignment="1">
      <alignment horizontal="center" vertical="center" wrapText="1"/>
    </xf>
    <xf numFmtId="0" fontId="14" fillId="6" borderId="19" xfId="9" applyFont="1" applyFill="1" applyBorder="1" applyAlignment="1">
      <alignment horizontal="center" vertical="center" wrapText="1"/>
    </xf>
    <xf numFmtId="0" fontId="14" fillId="6" borderId="1" xfId="9" applyFont="1" applyFill="1" applyBorder="1" applyAlignment="1">
      <alignment horizontal="center" vertical="center" wrapText="1"/>
    </xf>
    <xf numFmtId="17" fontId="31" fillId="6" borderId="1" xfId="12" quotePrefix="1" applyNumberFormat="1" applyFont="1" applyFill="1" applyBorder="1" applyAlignment="1">
      <alignment horizontal="center" vertical="center" wrapText="1"/>
    </xf>
    <xf numFmtId="0" fontId="9" fillId="6" borderId="1"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2" fillId="6" borderId="16" xfId="0" applyFont="1" applyFill="1" applyBorder="1" applyAlignment="1">
      <alignment horizontal="left" vertical="center"/>
    </xf>
    <xf numFmtId="0" fontId="24" fillId="6" borderId="1" xfId="0" applyFont="1" applyFill="1" applyBorder="1" applyAlignment="1">
      <alignment horizontal="left" vertical="center"/>
    </xf>
    <xf numFmtId="0" fontId="9" fillId="7" borderId="1" xfId="0" applyFont="1" applyFill="1" applyBorder="1" applyAlignment="1">
      <alignment horizontal="left" vertical="center"/>
    </xf>
    <xf numFmtId="0" fontId="16" fillId="6" borderId="1" xfId="4" applyFont="1" applyFill="1" applyBorder="1" applyAlignment="1">
      <alignment horizontal="left" vertical="center"/>
    </xf>
    <xf numFmtId="0" fontId="16" fillId="6" borderId="2" xfId="4" applyFont="1" applyFill="1" applyBorder="1" applyAlignment="1">
      <alignment horizontal="left" vertical="center"/>
    </xf>
    <xf numFmtId="0" fontId="14" fillId="6" borderId="2" xfId="4" applyFont="1" applyFill="1" applyBorder="1" applyAlignment="1">
      <alignment horizontal="left" vertical="center"/>
    </xf>
    <xf numFmtId="0" fontId="2" fillId="6" borderId="1" xfId="11" applyFont="1" applyFill="1" applyBorder="1" applyAlignment="1">
      <alignment horizontal="left" vertical="center"/>
    </xf>
    <xf numFmtId="0" fontId="14" fillId="6" borderId="2" xfId="9" applyFont="1" applyFill="1" applyBorder="1" applyAlignment="1">
      <alignment horizontal="left" vertical="center" wrapText="1"/>
    </xf>
    <xf numFmtId="1" fontId="7" fillId="0" borderId="1" xfId="9" applyNumberFormat="1" applyFont="1" applyBorder="1" applyAlignment="1">
      <alignment horizontal="center" vertical="center" wrapText="1"/>
    </xf>
    <xf numFmtId="172" fontId="7" fillId="0" borderId="1" xfId="9" applyNumberFormat="1" applyFont="1" applyBorder="1" applyAlignment="1">
      <alignment horizontal="center" vertical="center" wrapText="1"/>
    </xf>
    <xf numFmtId="172" fontId="7" fillId="0" borderId="1" xfId="0" applyNumberFormat="1" applyFont="1" applyBorder="1" applyAlignment="1">
      <alignment horizontal="center" vertical="center"/>
    </xf>
    <xf numFmtId="167" fontId="7" fillId="0" borderId="1" xfId="0" applyNumberFormat="1" applyFont="1" applyBorder="1" applyAlignment="1">
      <alignment horizontal="center" vertical="center" wrapText="1"/>
    </xf>
    <xf numFmtId="167" fontId="7" fillId="0" borderId="1" xfId="0" applyNumberFormat="1" applyFont="1" applyBorder="1" applyAlignment="1">
      <alignment horizontal="center" vertical="center"/>
    </xf>
    <xf numFmtId="0" fontId="38" fillId="0" borderId="0" xfId="0" applyFont="1" applyAlignment="1">
      <alignment horizontal="center" vertical="center"/>
    </xf>
    <xf numFmtId="0" fontId="39" fillId="0" borderId="0" xfId="0" applyFont="1" applyAlignment="1">
      <alignment horizontal="center" vertical="center"/>
    </xf>
    <xf numFmtId="0" fontId="11" fillId="0" borderId="8" xfId="0" applyFont="1" applyBorder="1" applyAlignment="1">
      <alignment horizontal="center" vertical="center" wrapText="1"/>
    </xf>
    <xf numFmtId="9" fontId="11" fillId="0" borderId="8" xfId="0" applyNumberFormat="1" applyFont="1" applyBorder="1" applyAlignment="1">
      <alignment horizontal="center" vertical="center" wrapText="1"/>
    </xf>
    <xf numFmtId="172" fontId="11" fillId="0" borderId="0" xfId="0" applyNumberFormat="1" applyFont="1" applyAlignment="1">
      <alignment horizontal="center" vertical="center" wrapText="1"/>
    </xf>
    <xf numFmtId="9" fontId="11" fillId="0" borderId="0" xfId="0" applyNumberFormat="1" applyFont="1" applyAlignment="1">
      <alignment horizontal="center" vertical="center" wrapText="1"/>
    </xf>
    <xf numFmtId="167" fontId="11" fillId="0" borderId="1" xfId="10" applyNumberFormat="1" applyFont="1" applyBorder="1" applyAlignment="1">
      <alignment horizontal="center" vertical="center"/>
    </xf>
    <xf numFmtId="1" fontId="7" fillId="0" borderId="1" xfId="2" applyNumberFormat="1" applyFont="1" applyBorder="1" applyAlignment="1">
      <alignment horizontal="center" vertical="center"/>
    </xf>
    <xf numFmtId="1" fontId="7" fillId="0" borderId="1" xfId="2" applyNumberFormat="1" applyFont="1" applyFill="1" applyBorder="1" applyAlignment="1">
      <alignment horizontal="center" vertical="center"/>
    </xf>
    <xf numFmtId="9" fontId="0" fillId="0" borderId="1" xfId="2" applyFont="1" applyBorder="1" applyAlignment="1">
      <alignment horizontal="center" vertical="center"/>
    </xf>
    <xf numFmtId="9" fontId="7" fillId="0" borderId="1" xfId="2" applyFont="1" applyBorder="1" applyAlignment="1">
      <alignment horizontal="center" vertical="center"/>
    </xf>
    <xf numFmtId="9" fontId="20" fillId="0" borderId="1" xfId="37" applyFont="1" applyBorder="1" applyAlignment="1">
      <alignment horizontal="center" vertical="center"/>
    </xf>
    <xf numFmtId="0" fontId="9" fillId="6" borderId="1" xfId="0" quotePrefix="1" applyFont="1" applyFill="1" applyBorder="1" applyAlignment="1">
      <alignment horizontal="center" vertical="center"/>
    </xf>
    <xf numFmtId="0" fontId="2" fillId="6" borderId="1" xfId="0" applyFont="1" applyFill="1" applyBorder="1" applyAlignment="1">
      <alignment horizontal="left" vertical="center"/>
    </xf>
    <xf numFmtId="0" fontId="14" fillId="6" borderId="1" xfId="0" applyFont="1" applyFill="1" applyBorder="1" applyAlignment="1">
      <alignment horizontal="left" vertical="center"/>
    </xf>
    <xf numFmtId="0" fontId="21" fillId="6" borderId="1" xfId="12" applyFont="1" applyFill="1" applyBorder="1" applyAlignment="1">
      <alignment horizontal="left" vertical="center"/>
    </xf>
    <xf numFmtId="0" fontId="20" fillId="0" borderId="0" xfId="12" applyFont="1" applyAlignment="1">
      <alignment horizontal="center" vertical="center"/>
    </xf>
    <xf numFmtId="0" fontId="20" fillId="0" borderId="1" xfId="12" applyFont="1" applyBorder="1" applyAlignment="1">
      <alignment horizontal="left" vertical="center"/>
    </xf>
    <xf numFmtId="0" fontId="32" fillId="0" borderId="0" xfId="12" applyFont="1" applyAlignment="1">
      <alignment horizontal="center" vertical="center"/>
    </xf>
    <xf numFmtId="0" fontId="20" fillId="0" borderId="1" xfId="12" applyFont="1" applyBorder="1" applyAlignment="1">
      <alignment horizontal="center" vertical="center"/>
    </xf>
    <xf numFmtId="0" fontId="9" fillId="7" borderId="1" xfId="0" applyFont="1" applyFill="1" applyBorder="1" applyAlignment="1">
      <alignment horizontal="left" vertical="center" wrapText="1"/>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16" xfId="0" applyFont="1" applyBorder="1" applyAlignment="1">
      <alignment horizontal="center" vertical="center"/>
    </xf>
    <xf numFmtId="0" fontId="13" fillId="0" borderId="0" xfId="0" applyFont="1" applyAlignment="1">
      <alignment horizontal="left" vertical="center"/>
    </xf>
    <xf numFmtId="0" fontId="36" fillId="0" borderId="0" xfId="0" applyFont="1" applyAlignment="1">
      <alignment horizontal="center" vertical="center"/>
    </xf>
    <xf numFmtId="0" fontId="14" fillId="6" borderId="13" xfId="4" applyFont="1" applyFill="1" applyBorder="1" applyAlignment="1">
      <alignment horizontal="left" vertical="center"/>
    </xf>
    <xf numFmtId="0" fontId="11" fillId="4" borderId="8" xfId="0" applyFont="1" applyFill="1" applyBorder="1" applyAlignment="1">
      <alignment horizontal="left" vertical="center" wrapText="1"/>
    </xf>
    <xf numFmtId="0" fontId="11" fillId="4" borderId="0" xfId="0" applyFont="1" applyFill="1" applyAlignment="1">
      <alignment horizontal="left" vertical="center" wrapText="1"/>
    </xf>
    <xf numFmtId="0" fontId="15" fillId="0" borderId="0" xfId="0" applyFont="1" applyAlignment="1">
      <alignment horizontal="left" vertical="center"/>
    </xf>
    <xf numFmtId="0" fontId="11" fillId="0" borderId="9" xfId="0" applyFont="1" applyBorder="1" applyAlignment="1">
      <alignment horizontal="left" vertical="center" wrapText="1"/>
    </xf>
    <xf numFmtId="1" fontId="11" fillId="0" borderId="1" xfId="0" applyNumberFormat="1" applyFont="1" applyBorder="1" applyAlignment="1">
      <alignment horizontal="center" vertical="center"/>
    </xf>
    <xf numFmtId="1" fontId="11" fillId="0" borderId="5" xfId="0" applyNumberFormat="1" applyFont="1" applyBorder="1" applyAlignment="1">
      <alignment horizontal="center" vertical="center"/>
    </xf>
    <xf numFmtId="1" fontId="11" fillId="0" borderId="7" xfId="0" applyNumberFormat="1" applyFont="1" applyBorder="1" applyAlignment="1">
      <alignment horizontal="center" vertical="center"/>
    </xf>
    <xf numFmtId="1" fontId="11" fillId="0" borderId="16" xfId="0" applyNumberFormat="1" applyFont="1" applyBorder="1" applyAlignment="1">
      <alignment horizontal="center" vertical="center"/>
    </xf>
    <xf numFmtId="0" fontId="11" fillId="0" borderId="3" xfId="0" applyFont="1" applyBorder="1" applyAlignment="1">
      <alignment horizontal="left" vertical="center" wrapText="1"/>
    </xf>
    <xf numFmtId="167" fontId="11" fillId="0" borderId="1" xfId="0" applyNumberFormat="1" applyFont="1" applyBorder="1" applyAlignment="1">
      <alignment horizontal="center" vertical="center"/>
    </xf>
    <xf numFmtId="167" fontId="11" fillId="0" borderId="5" xfId="0" applyNumberFormat="1" applyFont="1" applyBorder="1" applyAlignment="1">
      <alignment horizontal="center" vertical="center"/>
    </xf>
    <xf numFmtId="167" fontId="11" fillId="0" borderId="7" xfId="0" applyNumberFormat="1" applyFont="1" applyBorder="1" applyAlignment="1">
      <alignment horizontal="center" vertical="center"/>
    </xf>
    <xf numFmtId="167" fontId="11" fillId="0" borderId="16" xfId="0" applyNumberFormat="1" applyFont="1" applyBorder="1" applyAlignment="1">
      <alignment horizontal="center" vertical="center"/>
    </xf>
    <xf numFmtId="1" fontId="11" fillId="0" borderId="0" xfId="0" applyNumberFormat="1" applyFont="1" applyAlignment="1">
      <alignment horizontal="center" vertical="center"/>
    </xf>
    <xf numFmtId="9" fontId="9" fillId="0" borderId="0" xfId="0" applyNumberFormat="1" applyFont="1" applyAlignment="1">
      <alignment horizontal="left" vertical="center"/>
    </xf>
    <xf numFmtId="0" fontId="16" fillId="6" borderId="13" xfId="4" applyFont="1" applyFill="1" applyBorder="1" applyAlignment="1">
      <alignment horizontal="left" vertical="center"/>
    </xf>
    <xf numFmtId="0" fontId="12" fillId="0" borderId="7" xfId="0" applyFont="1" applyBorder="1" applyAlignment="1">
      <alignment horizontal="left" vertical="center" wrapText="1"/>
    </xf>
    <xf numFmtId="49" fontId="7" fillId="0" borderId="1" xfId="0" applyNumberFormat="1" applyFont="1" applyBorder="1" applyAlignment="1">
      <alignment horizontal="left" vertical="center"/>
    </xf>
    <xf numFmtId="17" fontId="39" fillId="0" borderId="0" xfId="0" applyNumberFormat="1" applyFont="1" applyAlignment="1">
      <alignment horizontal="center" vertical="center"/>
    </xf>
    <xf numFmtId="0" fontId="11" fillId="0" borderId="0" xfId="4" applyFont="1" applyAlignment="1">
      <alignment vertical="center"/>
    </xf>
    <xf numFmtId="0" fontId="18" fillId="0" borderId="1" xfId="0" applyFont="1" applyBorder="1" applyAlignment="1">
      <alignment horizontal="center" vertical="center"/>
    </xf>
    <xf numFmtId="0" fontId="18" fillId="0" borderId="7" xfId="0" applyFont="1" applyBorder="1" applyAlignment="1">
      <alignment horizontal="center" vertical="center"/>
    </xf>
    <xf numFmtId="9" fontId="30" fillId="0" borderId="1" xfId="0" applyNumberFormat="1" applyFont="1" applyBorder="1" applyAlignment="1">
      <alignment horizontal="center" vertical="center"/>
    </xf>
    <xf numFmtId="9" fontId="30" fillId="0" borderId="7" xfId="0" applyNumberFormat="1" applyFont="1" applyBorder="1" applyAlignment="1">
      <alignment horizontal="center" vertical="center"/>
    </xf>
    <xf numFmtId="0" fontId="18" fillId="0" borderId="0" xfId="0" applyFont="1" applyAlignment="1">
      <alignment horizontal="center" vertical="center" wrapText="1"/>
    </xf>
    <xf numFmtId="166" fontId="7" fillId="0" borderId="15" xfId="0" applyNumberFormat="1" applyFont="1" applyBorder="1" applyAlignment="1">
      <alignment horizontal="center" vertical="center"/>
    </xf>
    <xf numFmtId="166" fontId="7" fillId="0" borderId="14" xfId="0" applyNumberFormat="1" applyFont="1" applyBorder="1" applyAlignment="1">
      <alignment horizontal="center" vertical="center"/>
    </xf>
    <xf numFmtId="166" fontId="7" fillId="0" borderId="1" xfId="0" applyNumberFormat="1" applyFont="1" applyBorder="1" applyAlignment="1">
      <alignment horizontal="center" vertical="center"/>
    </xf>
    <xf numFmtId="0" fontId="11" fillId="0" borderId="1" xfId="0" applyFont="1" applyBorder="1" applyAlignment="1">
      <alignment horizontal="left" vertical="center"/>
    </xf>
    <xf numFmtId="0" fontId="9" fillId="6" borderId="6" xfId="0" applyFont="1" applyFill="1" applyBorder="1" applyAlignment="1">
      <alignment horizontal="left" vertical="center" wrapText="1"/>
    </xf>
    <xf numFmtId="0" fontId="7" fillId="0" borderId="8" xfId="0" applyFont="1" applyBorder="1" applyAlignment="1">
      <alignment horizontal="left" vertical="center"/>
    </xf>
    <xf numFmtId="0" fontId="20" fillId="0" borderId="0" xfId="12" applyFont="1" applyAlignment="1">
      <alignment horizontal="left" vertical="center"/>
    </xf>
    <xf numFmtId="167" fontId="11" fillId="0" borderId="5" xfId="0" applyNumberFormat="1" applyFont="1" applyBorder="1" applyAlignment="1">
      <alignment horizontal="center"/>
    </xf>
    <xf numFmtId="167" fontId="11" fillId="0" borderId="16" xfId="0" applyNumberFormat="1" applyFont="1" applyBorder="1" applyAlignment="1">
      <alignment horizontal="center"/>
    </xf>
    <xf numFmtId="0" fontId="11" fillId="0" borderId="1" xfId="0" applyFont="1" applyBorder="1" applyAlignment="1">
      <alignment horizontal="center"/>
    </xf>
    <xf numFmtId="0" fontId="12" fillId="0" borderId="1" xfId="0" applyFont="1" applyBorder="1" applyAlignment="1">
      <alignment horizontal="center" vertical="center"/>
    </xf>
    <xf numFmtId="167" fontId="11" fillId="0" borderId="1" xfId="0" applyNumberFormat="1" applyFont="1" applyBorder="1" applyAlignment="1">
      <alignment horizontal="center"/>
    </xf>
    <xf numFmtId="3" fontId="0" fillId="0" borderId="1" xfId="0" applyNumberFormat="1" applyBorder="1" applyAlignment="1">
      <alignment horizontal="center" vertical="center" wrapText="1"/>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16" xfId="0" applyFont="1" applyBorder="1" applyAlignment="1">
      <alignment horizontal="center" vertical="center"/>
    </xf>
    <xf numFmtId="167" fontId="12" fillId="0" borderId="16" xfId="0" applyNumberFormat="1" applyFont="1" applyBorder="1" applyAlignment="1">
      <alignment horizontal="center" vertical="center"/>
    </xf>
    <xf numFmtId="167" fontId="12" fillId="0" borderId="1" xfId="0" applyNumberFormat="1" applyFont="1" applyBorder="1" applyAlignment="1">
      <alignment horizontal="center" vertical="center"/>
    </xf>
    <xf numFmtId="167" fontId="12" fillId="0" borderId="5" xfId="0" applyNumberFormat="1" applyFont="1" applyBorder="1" applyAlignment="1">
      <alignment horizontal="center" vertical="center"/>
    </xf>
    <xf numFmtId="167" fontId="12" fillId="0" borderId="7" xfId="0" applyNumberFormat="1" applyFont="1" applyBorder="1" applyAlignment="1">
      <alignment horizontal="center" vertical="center"/>
    </xf>
    <xf numFmtId="167" fontId="37" fillId="0" borderId="0" xfId="0" applyNumberFormat="1" applyFont="1" applyAlignment="1">
      <alignment horizontal="center" vertical="center"/>
    </xf>
    <xf numFmtId="167" fontId="7" fillId="0" borderId="0" xfId="4" applyNumberFormat="1" applyFont="1" applyAlignment="1">
      <alignment horizontal="center" vertical="center"/>
    </xf>
    <xf numFmtId="0" fontId="0" fillId="0" borderId="0" xfId="0" applyAlignment="1">
      <alignment horizontal="center"/>
    </xf>
    <xf numFmtId="166" fontId="12" fillId="0" borderId="1" xfId="0" applyNumberFormat="1" applyFont="1" applyBorder="1" applyAlignment="1">
      <alignment horizontal="center" vertical="center"/>
    </xf>
    <xf numFmtId="166" fontId="12" fillId="0" borderId="5" xfId="0" applyNumberFormat="1" applyFont="1" applyBorder="1" applyAlignment="1">
      <alignment horizontal="center" vertical="center"/>
    </xf>
    <xf numFmtId="166" fontId="12" fillId="0" borderId="7" xfId="0" applyNumberFormat="1" applyFont="1" applyBorder="1" applyAlignment="1">
      <alignment horizontal="center" vertical="center"/>
    </xf>
    <xf numFmtId="166" fontId="12" fillId="0" borderId="16" xfId="0" applyNumberFormat="1" applyFont="1" applyBorder="1" applyAlignment="1">
      <alignment horizontal="center" vertical="center"/>
    </xf>
    <xf numFmtId="0" fontId="11" fillId="0" borderId="0" xfId="10" applyFont="1" applyAlignment="1">
      <alignment horizontal="center" vertical="center"/>
    </xf>
    <xf numFmtId="0" fontId="26" fillId="0" borderId="0" xfId="0" applyFont="1"/>
    <xf numFmtId="0" fontId="15" fillId="0" borderId="0" xfId="4" applyFont="1" applyAlignment="1">
      <alignment horizontal="right" vertical="center"/>
    </xf>
    <xf numFmtId="1" fontId="0" fillId="0" borderId="0" xfId="0" applyNumberFormat="1" applyAlignment="1">
      <alignment horizontal="center" vertical="center" wrapText="1"/>
    </xf>
    <xf numFmtId="0" fontId="0" fillId="0" borderId="0" xfId="0" applyAlignment="1">
      <alignment horizontal="center" vertical="center" wrapText="1"/>
    </xf>
    <xf numFmtId="17" fontId="7" fillId="0" borderId="0" xfId="5" applyNumberFormat="1" applyFont="1" applyAlignment="1">
      <alignment horizontal="right" vertical="center"/>
    </xf>
    <xf numFmtId="1" fontId="11" fillId="0" borderId="2" xfId="6" applyNumberFormat="1" applyFont="1" applyBorder="1" applyAlignment="1">
      <alignment horizontal="center" vertical="center"/>
    </xf>
    <xf numFmtId="1" fontId="11" fillId="0" borderId="2" xfId="6" applyNumberFormat="1" applyFont="1" applyBorder="1" applyAlignment="1">
      <alignment horizontal="center" vertical="center" wrapText="1"/>
    </xf>
    <xf numFmtId="1" fontId="41" fillId="0" borderId="1" xfId="0" applyNumberFormat="1" applyFont="1" applyBorder="1" applyAlignment="1">
      <alignment horizontal="center" vertical="center"/>
    </xf>
    <xf numFmtId="1" fontId="11" fillId="0" borderId="1" xfId="6" applyNumberFormat="1" applyFont="1" applyBorder="1" applyAlignment="1">
      <alignment horizontal="center" vertical="center" wrapText="1"/>
    </xf>
    <xf numFmtId="167" fontId="0" fillId="0" borderId="0" xfId="0" applyNumberFormat="1" applyAlignment="1">
      <alignment horizontal="center" vertical="center"/>
    </xf>
    <xf numFmtId="0" fontId="0" fillId="3" borderId="0" xfId="0" applyFill="1" applyAlignment="1">
      <alignment horizontal="left"/>
    </xf>
    <xf numFmtId="0" fontId="4" fillId="5" borderId="0" xfId="0" applyFont="1" applyFill="1" applyAlignment="1">
      <alignment horizontal="left" vertical="center" wrapText="1"/>
    </xf>
    <xf numFmtId="0" fontId="0" fillId="0" borderId="0" xfId="0" applyAlignment="1">
      <alignment horizontal="left" vertical="top" wrapText="1"/>
    </xf>
    <xf numFmtId="0" fontId="20" fillId="6" borderId="0" xfId="0" applyFont="1" applyFill="1" applyAlignment="1">
      <alignment horizontal="left" vertical="top" wrapText="1"/>
    </xf>
    <xf numFmtId="0" fontId="9" fillId="6" borderId="10" xfId="4" applyFont="1" applyFill="1" applyBorder="1" applyAlignment="1">
      <alignment horizontal="center" vertical="center" wrapText="1"/>
    </xf>
    <xf numFmtId="0" fontId="9" fillId="6" borderId="11" xfId="4" applyFont="1" applyFill="1" applyBorder="1" applyAlignment="1">
      <alignment horizontal="center" vertical="center" wrapText="1"/>
    </xf>
    <xf numFmtId="0" fontId="9" fillId="6" borderId="12" xfId="4" applyFont="1" applyFill="1" applyBorder="1" applyAlignment="1">
      <alignment horizontal="center" vertical="center" wrapText="1"/>
    </xf>
    <xf numFmtId="0" fontId="9" fillId="6" borderId="1" xfId="0" applyFont="1" applyFill="1" applyBorder="1" applyAlignment="1">
      <alignment horizontal="center" vertical="center" wrapText="1"/>
    </xf>
    <xf numFmtId="0" fontId="2" fillId="6" borderId="1" xfId="11" applyFont="1" applyFill="1" applyBorder="1" applyAlignment="1">
      <alignment horizontal="center" vertical="center"/>
    </xf>
    <xf numFmtId="17" fontId="10" fillId="0" borderId="0" xfId="0" applyNumberFormat="1" applyFont="1" applyAlignment="1">
      <alignment horizontal="center" vertical="center" wrapText="1"/>
    </xf>
    <xf numFmtId="0" fontId="14" fillId="6" borderId="1"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1" xfId="0" applyFont="1" applyFill="1" applyBorder="1" applyAlignment="1">
      <alignment horizontal="left" vertical="center"/>
    </xf>
    <xf numFmtId="0" fontId="7" fillId="6" borderId="1" xfId="0" applyFont="1" applyFill="1" applyBorder="1" applyAlignment="1">
      <alignment horizontal="left" vertical="center"/>
    </xf>
    <xf numFmtId="0" fontId="9" fillId="6" borderId="1" xfId="0" applyFont="1" applyFill="1" applyBorder="1" applyAlignment="1">
      <alignment horizontal="center" vertical="center"/>
    </xf>
    <xf numFmtId="0" fontId="14" fillId="6" borderId="17" xfId="0" applyFont="1" applyFill="1" applyBorder="1" applyAlignment="1">
      <alignment horizontal="left" vertical="center"/>
    </xf>
    <xf numFmtId="0" fontId="7" fillId="6" borderId="9" xfId="0" applyFont="1" applyFill="1" applyBorder="1" applyAlignment="1">
      <alignment horizontal="left" vertical="center"/>
    </xf>
    <xf numFmtId="0" fontId="9" fillId="6" borderId="9" xfId="0" applyFont="1" applyFill="1" applyBorder="1" applyAlignment="1">
      <alignment horizontal="left" vertical="center"/>
    </xf>
    <xf numFmtId="0" fontId="14" fillId="7" borderId="1" xfId="0" applyFont="1" applyFill="1" applyBorder="1" applyAlignment="1">
      <alignment horizontal="center" vertical="center"/>
    </xf>
    <xf numFmtId="0" fontId="14" fillId="7" borderId="1" xfId="0" applyFont="1" applyFill="1" applyBorder="1" applyAlignment="1">
      <alignment horizontal="left" vertical="center"/>
    </xf>
    <xf numFmtId="0" fontId="15" fillId="0" borderId="0" xfId="0" applyFont="1" applyAlignment="1">
      <alignment horizontal="left" vertical="center" wrapText="1"/>
    </xf>
    <xf numFmtId="0" fontId="14" fillId="6" borderId="3"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5" xfId="0" applyFont="1" applyFill="1" applyBorder="1" applyAlignment="1">
      <alignment horizontal="center" vertical="center"/>
    </xf>
    <xf numFmtId="0" fontId="9" fillId="0" borderId="0" xfId="0" applyFont="1" applyAlignment="1">
      <alignment horizontal="center" vertical="center" wrapText="1"/>
    </xf>
    <xf numFmtId="0" fontId="27" fillId="0" borderId="21" xfId="0" applyFont="1" applyBorder="1" applyAlignment="1">
      <alignment horizontal="center" vertical="center" wrapText="1"/>
    </xf>
    <xf numFmtId="0" fontId="27" fillId="0" borderId="0" xfId="0" applyFont="1" applyAlignment="1">
      <alignment horizontal="center" vertical="center" wrapText="1"/>
    </xf>
  </cellXfs>
  <cellStyles count="38">
    <cellStyle name="60% - Accent6" xfId="3" builtinId="52"/>
    <cellStyle name="Boolean" xfId="25" xr:uid="{4C4E2E2D-0803-4471-9210-921E62DA16A6}"/>
    <cellStyle name="BooleanYesBlank" xfId="26" xr:uid="{F7DBD607-9EA8-4DDC-874C-102D721277E4}"/>
    <cellStyle name="Comma" xfId="1" builtinId="3"/>
    <cellStyle name="Comma 2" xfId="7" xr:uid="{64CC01BB-8786-4C7F-B08A-67A1EC885AE4}"/>
    <cellStyle name="Comma 3" xfId="8" xr:uid="{007B510E-6C26-4400-861D-A2B3830319F0}"/>
    <cellStyle name="Currency 2" xfId="6" xr:uid="{A71DE2B9-E2A9-4E61-95AE-A2E09FC7BC78}"/>
    <cellStyle name="Currency 3" xfId="13" xr:uid="{E3FAB338-56F7-4217-81B2-0D426888F085}"/>
    <cellStyle name="Currency 4" xfId="19" xr:uid="{E78749E4-500C-42F9-B3B1-71FEDF06EE5C}"/>
    <cellStyle name="Currency 5" xfId="21" xr:uid="{38A65E18-7B8B-4777-B959-6AFFD02A3F2C}"/>
    <cellStyle name="Date" xfId="20" xr:uid="{0AE4039C-915E-4A1E-A304-2BF2D128E5C4}"/>
    <cellStyle name="Date 2" xfId="22" xr:uid="{716CFFED-2F3B-468E-A059-259BFD9AD402}"/>
    <cellStyle name="General" xfId="14" xr:uid="{2CEE1F03-EC95-4D40-AD28-8DB01E574FB3}"/>
    <cellStyle name="General 2" xfId="5" xr:uid="{E95428E9-5F62-423C-B40D-DD3EA8209AC5}"/>
    <cellStyle name="General 3" xfId="17" xr:uid="{F2F71AEB-2714-49A6-890E-E0B1F6E10D6F}"/>
    <cellStyle name="Header" xfId="28" xr:uid="{708B9E3D-FC22-47C9-83D5-AFF65E89E3EE}"/>
    <cellStyle name="Integer" xfId="29" xr:uid="{B7DD55A8-5291-4962-BC77-710AFBAB4209}"/>
    <cellStyle name="MonthYearDate" xfId="15" xr:uid="{2534B5E6-77B3-493E-AAAA-2E32ECB38019}"/>
    <cellStyle name="MonthYearDate 2" xfId="18" xr:uid="{29AB1BD7-BC04-4832-BB3B-E6C4B1EF6092}"/>
    <cellStyle name="Normal" xfId="0" builtinId="0"/>
    <cellStyle name="Normal 2" xfId="4" xr:uid="{D75EF3C3-C0E3-46E0-A73B-A2B3A53364FA}"/>
    <cellStyle name="Normal 2 2" xfId="9" xr:uid="{4C29C576-AB3A-48BE-99DF-4A8D0F269429}"/>
    <cellStyle name="Normal 2 2 2" xfId="33" xr:uid="{B15FC57B-48BA-4053-A3F1-89E077A31A66}"/>
    <cellStyle name="Normal 3" xfId="10" xr:uid="{4BAE21BC-4995-4F1D-BA8C-D5FDF2B0070F}"/>
    <cellStyle name="Normal 3 2" xfId="11" xr:uid="{9B023CA8-345D-4767-8370-3E1352057FEC}"/>
    <cellStyle name="Normal 4" xfId="16" xr:uid="{0CCBD355-2160-4881-B713-5F4DF95EF9F1}"/>
    <cellStyle name="Normal 4 2" xfId="35" xr:uid="{CD3650EB-F3A0-47A6-8C09-0515399D3ED7}"/>
    <cellStyle name="Normal 5" xfId="12" xr:uid="{F5CDC0C7-AF0C-4E09-98A9-2014C6362422}"/>
    <cellStyle name="Normal 5 2" xfId="32" xr:uid="{FCE7E9F9-8AC5-4BA6-91DE-9F9AD5DB516F}"/>
    <cellStyle name="Number" xfId="27" xr:uid="{AFFE85C3-7D0C-453D-A260-26F92718D476}"/>
    <cellStyle name="Ordinal" xfId="24" xr:uid="{AD7C2703-A51C-4634-AEF7-49FA1F4973C9}"/>
    <cellStyle name="Percent" xfId="2" builtinId="5"/>
    <cellStyle name="Percent 2" xfId="34" xr:uid="{24965042-02C0-4840-A01C-F302ADE90C9F}"/>
    <cellStyle name="Percent 3" xfId="36" xr:uid="{A2BA8B2F-BB61-4A76-A91A-759A29081871}"/>
    <cellStyle name="Percent 4" xfId="37" xr:uid="{97D78720-74AA-4F7F-905B-3011F0DA14E5}"/>
    <cellStyle name="Percentage" xfId="30" xr:uid="{BF892191-1C46-4601-82E7-C7E1391D256E}"/>
    <cellStyle name="Text" xfId="23" xr:uid="{F24FE2A4-E512-42C2-AFC0-913AA7565EB4}"/>
    <cellStyle name="YearAndQuarter" xfId="31" xr:uid="{E8778905-33C9-4852-AD9F-92BC2DBE2332}"/>
  </cellStyles>
  <dxfs count="33">
    <dxf>
      <font>
        <strike val="0"/>
        <outline val="0"/>
        <shadow val="0"/>
        <u val="none"/>
        <vertAlign val="baseline"/>
        <sz val="11"/>
        <name val="Arial"/>
        <family val="2"/>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11"/>
        <name val="Arial"/>
        <family val="2"/>
      </font>
      <numFmt numFmtId="172" formatCode="#,##0.0"/>
      <alignment horizontal="center" vertical="center" textRotation="0" indent="0" justifyLastLine="0" shrinkToFit="0" readingOrder="0"/>
    </dxf>
    <dxf>
      <font>
        <strike val="0"/>
        <outline val="0"/>
        <shadow val="0"/>
        <u val="none"/>
        <vertAlign val="baseline"/>
        <sz val="11"/>
        <name val="Arial"/>
        <family val="2"/>
      </font>
      <alignment horizontal="center" vertical="center" textRotation="0" indent="0" justifyLastLine="0" shrinkToFit="0" readingOrder="0"/>
    </dxf>
    <dxf>
      <font>
        <strike val="0"/>
        <outline val="0"/>
        <shadow val="0"/>
        <u val="none"/>
        <vertAlign val="baseline"/>
        <sz val="11"/>
        <name val="Arial"/>
        <family val="2"/>
      </font>
      <alignment horizontal="left" vertical="center" textRotation="0" indent="0" justifyLastLine="0" shrinkToFit="0" readingOrder="0"/>
    </dxf>
    <dxf>
      <font>
        <strike val="0"/>
        <outline val="0"/>
        <shadow val="0"/>
        <u val="none"/>
        <vertAlign val="baseline"/>
        <sz val="11"/>
        <name val="Arial"/>
        <family val="2"/>
      </font>
      <alignment vertical="center" textRotation="0" indent="0" justifyLastLine="0" shrinkToFit="0" readingOrder="0"/>
    </dxf>
    <dxf>
      <font>
        <b/>
        <strike val="0"/>
        <outline val="0"/>
        <shadow val="0"/>
        <u val="none"/>
        <vertAlign val="baseline"/>
        <sz val="11"/>
        <color auto="1"/>
        <name val="Arial"/>
        <family val="2"/>
        <scheme val="minor"/>
      </font>
      <fill>
        <patternFill patternType="solid">
          <fgColor indexed="64"/>
          <bgColor theme="2" tint="-9.9978637043366805E-2"/>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major"/>
      </font>
      <numFmt numFmtId="22" formatCode="mmm\-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font>
      <alignment horizontal="center" vertical="center" textRotation="0" wrapText="0" indent="0" justifyLastLine="0" shrinkToFit="0" readingOrder="0"/>
    </dxf>
    <dxf>
      <font>
        <strike val="0"/>
        <outline val="0"/>
        <shadow val="0"/>
        <u val="none"/>
        <vertAlign val="baseline"/>
        <sz val="11"/>
        <name val="Arial"/>
        <family val="2"/>
      </font>
      <alignment horizontal="center" vertical="center" textRotation="0" indent="0" justifyLastLine="0" shrinkToFit="0" readingOrder="0"/>
    </dxf>
    <dxf>
      <font>
        <strike val="0"/>
        <outline val="0"/>
        <shadow val="0"/>
        <u val="none"/>
        <vertAlign val="baseline"/>
        <sz val="11"/>
        <name val="Arial"/>
        <family val="2"/>
      </font>
      <alignment horizontal="left" vertical="center" textRotation="0" indent="0" justifyLastLine="0" shrinkToFit="0" readingOrder="0"/>
    </dxf>
    <dxf>
      <font>
        <strike val="0"/>
        <outline val="0"/>
        <shadow val="0"/>
        <u val="none"/>
        <vertAlign val="baseline"/>
        <sz val="11"/>
        <name val="Arial"/>
        <family val="2"/>
      </font>
      <alignment vertical="center" textRotation="0" indent="0" justifyLastLine="0" shrinkToFit="0" readingOrder="0"/>
    </dxf>
    <dxf>
      <font>
        <b/>
        <strike val="0"/>
        <outline val="0"/>
        <shadow val="0"/>
        <u val="none"/>
        <vertAlign val="baseline"/>
        <sz val="11"/>
        <color auto="1"/>
        <name val="Arial"/>
        <family val="2"/>
        <scheme val="minor"/>
      </font>
      <fill>
        <patternFill patternType="solid">
          <fgColor indexed="64"/>
          <bgColor theme="2" tint="-9.9978637043366805E-2"/>
        </patternFill>
      </fill>
      <alignment vertical="center" textRotation="0" indent="0" justifyLastLine="0" shrinkToFit="0" readingOrder="0"/>
    </dxf>
    <dxf>
      <font>
        <strike val="0"/>
        <outline val="0"/>
        <shadow val="0"/>
        <u val="none"/>
        <vertAlign val="baseline"/>
        <sz val="11"/>
        <name val="Arial"/>
        <family val="2"/>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name val="Arial"/>
        <family val="2"/>
      </font>
      <numFmt numFmtId="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font>
      <alignment vertical="center" textRotation="0" wrapText="1" indent="0" justifyLastLine="0" shrinkToFit="0" readingOrder="0"/>
    </dxf>
    <dxf>
      <border>
        <bottom style="thin">
          <color indexed="64"/>
        </bottom>
      </border>
    </dxf>
    <dxf>
      <font>
        <b/>
        <strike val="0"/>
        <outline val="0"/>
        <shadow val="0"/>
        <u val="none"/>
        <vertAlign val="baseline"/>
        <sz val="11"/>
        <name val="Arial"/>
        <family val="2"/>
      </font>
      <fill>
        <patternFill patternType="solid">
          <fgColor indexed="64"/>
          <bgColor theme="2" tint="-9.9978637043366805E-2"/>
        </patternFill>
      </fill>
      <alignment vertical="center" textRotation="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major"/>
      </font>
      <alignment horizontal="center" vertical="center" textRotation="0" indent="0" justifyLastLine="0" shrinkToFit="0" readingOrder="0"/>
    </dxf>
    <dxf>
      <font>
        <b val="0"/>
        <i val="0"/>
        <strike val="0"/>
        <condense val="0"/>
        <extend val="0"/>
        <outline val="0"/>
        <shadow val="0"/>
        <u val="none"/>
        <vertAlign val="baseline"/>
        <sz val="11"/>
        <color auto="1"/>
        <name val="Arial"/>
        <family val="2"/>
        <scheme val="major"/>
      </font>
      <numFmt numFmtId="167"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major"/>
      </font>
      <numFmt numFmtId="167"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maj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1"/>
        <color theme="4" tint="-0.249977111117893"/>
        <name val="Arial"/>
        <family val="2"/>
        <scheme val="major"/>
      </font>
      <alignment horizontal="center" vertical="center" textRotation="0" wrapText="1" indent="0" justifyLastLine="0" shrinkToFit="0" readingOrder="0"/>
      <border diagonalUp="0" diagonalDown="0" outline="0">
        <left style="thin">
          <color theme="4"/>
        </left>
        <right/>
        <top style="thin">
          <color theme="4"/>
        </top>
        <bottom style="thin">
          <color theme="4"/>
        </bottom>
      </border>
    </dxf>
    <dxf>
      <font>
        <strike val="0"/>
        <outline val="0"/>
        <shadow val="0"/>
        <u val="none"/>
        <vertAlign val="baseline"/>
        <sz val="11"/>
        <name val="Arial"/>
        <family val="2"/>
        <scheme val="major"/>
      </font>
      <alignment horizontal="left" vertical="center" textRotation="0" indent="0" justifyLastLine="0" shrinkToFit="0" readingOrder="0"/>
    </dxf>
    <dxf>
      <border outline="0">
        <right style="thin">
          <color theme="4"/>
        </right>
        <top style="thin">
          <color theme="4"/>
        </top>
      </border>
    </dxf>
    <dxf>
      <font>
        <strike val="0"/>
        <outline val="0"/>
        <shadow val="0"/>
        <u val="none"/>
        <vertAlign val="baseline"/>
        <sz val="11"/>
        <name val="Arial"/>
        <family val="2"/>
        <scheme val="major"/>
      </font>
      <alignment vertical="center" textRotation="0" indent="0" justifyLastLine="0" shrinkToFit="0" readingOrder="0"/>
    </dxf>
    <dxf>
      <border outline="0">
        <bottom style="thin">
          <color theme="4"/>
        </bottom>
      </border>
    </dxf>
    <dxf>
      <font>
        <b/>
        <i val="0"/>
        <strike val="0"/>
        <condense val="0"/>
        <extend val="0"/>
        <outline val="0"/>
        <shadow val="0"/>
        <u val="none"/>
        <vertAlign val="baseline"/>
        <sz val="11"/>
        <color auto="1"/>
        <name val="Arial"/>
        <family val="2"/>
        <scheme val="major"/>
      </font>
      <fill>
        <patternFill patternType="solid">
          <fgColor theme="4" tint="0.79998168889431442"/>
          <bgColor theme="2" tint="-9.9978637043366805E-2"/>
        </patternFill>
      </fill>
      <alignment horizontal="center" vertical="center" textRotation="0" wrapText="0" indent="0" justifyLastLine="0" shrinkToFit="0" readingOrder="0"/>
      <border diagonalUp="0" diagonalDown="0" outline="0">
        <left style="thin">
          <color theme="4"/>
        </left>
        <right style="thin">
          <color theme="4"/>
        </right>
        <top/>
        <bottom/>
      </border>
    </dxf>
  </dxfs>
  <tableStyles count="1" defaultTableStyle="TableStyleMedium2" defaultPivotStyle="PivotStyleLight16">
    <tableStyle name="Invisible" pivot="0" table="0" count="0" xr9:uid="{4EDEB46A-A8FE-4E61-9918-E0ECF440FBD5}"/>
  </tableStyles>
  <colors>
    <mruColors>
      <color rgb="FF005757"/>
      <color rgb="FFDE4CFF"/>
      <color rgb="FF4D8EFF"/>
      <color rgb="FF750048"/>
      <color rgb="FF005B9C"/>
      <color rgb="FFC5B9AC"/>
      <color rgb="FFE2DCD6"/>
      <color rgb="FF0074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'AUM 2023 lookback'!$B$98</c:f>
              <c:strCache>
                <c:ptCount val="1"/>
                <c:pt idx="0">
                  <c:v>Asia</c:v>
                </c:pt>
              </c:strCache>
            </c:strRef>
          </c:tx>
          <c:spPr>
            <a:solidFill>
              <a:schemeClr val="accent1">
                <a:alpha val="75000"/>
              </a:schemeClr>
            </a:solidFill>
            <a:ln>
              <a:noFill/>
            </a:ln>
            <a:effectLst/>
          </c:spPr>
          <c:invertIfNegative val="0"/>
          <c:xVal>
            <c:numRef>
              <c:f>'AUM 2023 lookback'!$C$98</c:f>
              <c:numCache>
                <c:formatCode>0.0%</c:formatCode>
                <c:ptCount val="1"/>
                <c:pt idx="0">
                  <c:v>0.245</c:v>
                </c:pt>
              </c:numCache>
            </c:numRef>
          </c:xVal>
          <c:yVal>
            <c:numRef>
              <c:f>'AUM 2023 lookback'!$D$98</c:f>
              <c:numCache>
                <c:formatCode>0.0%</c:formatCode>
                <c:ptCount val="1"/>
                <c:pt idx="0">
                  <c:v>0.14000000000000001</c:v>
                </c:pt>
              </c:numCache>
            </c:numRef>
          </c:yVal>
          <c:bubbleSize>
            <c:numRef>
              <c:f>'AUM 2023 lookback'!$E$98</c:f>
              <c:numCache>
                <c:formatCode>General</c:formatCode>
                <c:ptCount val="1"/>
                <c:pt idx="0">
                  <c:v>3613.3</c:v>
                </c:pt>
              </c:numCache>
            </c:numRef>
          </c:bubbleSize>
          <c:bubble3D val="0"/>
          <c:extLst>
            <c:ext xmlns:c16="http://schemas.microsoft.com/office/drawing/2014/chart" uri="{C3380CC4-5D6E-409C-BE32-E72D297353CC}">
              <c16:uniqueId val="{00000000-DD34-43C2-ADAC-DA890F02842F}"/>
            </c:ext>
          </c:extLst>
        </c:ser>
        <c:ser>
          <c:idx val="1"/>
          <c:order val="1"/>
          <c:tx>
            <c:strRef>
              <c:f>'AUM 2023 lookback'!$B$99</c:f>
              <c:strCache>
                <c:ptCount val="1"/>
                <c:pt idx="0">
                  <c:v>Australia </c:v>
                </c:pt>
              </c:strCache>
            </c:strRef>
          </c:tx>
          <c:spPr>
            <a:solidFill>
              <a:schemeClr val="accent2">
                <a:alpha val="75000"/>
              </a:schemeClr>
            </a:solidFill>
            <a:ln>
              <a:noFill/>
            </a:ln>
            <a:effectLst/>
          </c:spPr>
          <c:invertIfNegative val="0"/>
          <c:xVal>
            <c:numRef>
              <c:f>'AUM 2023 lookback'!$C$99</c:f>
              <c:numCache>
                <c:formatCode>0.0%</c:formatCode>
                <c:ptCount val="1"/>
                <c:pt idx="0">
                  <c:v>0.17</c:v>
                </c:pt>
              </c:numCache>
            </c:numRef>
          </c:xVal>
          <c:yVal>
            <c:numRef>
              <c:f>'AUM 2023 lookback'!$D$99</c:f>
              <c:numCache>
                <c:formatCode>0.0%</c:formatCode>
                <c:ptCount val="1"/>
                <c:pt idx="0">
                  <c:v>0.14499999999999999</c:v>
                </c:pt>
              </c:numCache>
            </c:numRef>
          </c:yVal>
          <c:bubbleSize>
            <c:numRef>
              <c:f>'AUM 2023 lookback'!$E$99</c:f>
              <c:numCache>
                <c:formatCode>General</c:formatCode>
                <c:ptCount val="1"/>
                <c:pt idx="0">
                  <c:v>101.2</c:v>
                </c:pt>
              </c:numCache>
            </c:numRef>
          </c:bubbleSize>
          <c:bubble3D val="0"/>
          <c:extLst>
            <c:ext xmlns:c16="http://schemas.microsoft.com/office/drawing/2014/chart" uri="{C3380CC4-5D6E-409C-BE32-E72D297353CC}">
              <c16:uniqueId val="{00000001-DD34-43C2-ADAC-DA890F02842F}"/>
            </c:ext>
          </c:extLst>
        </c:ser>
        <c:ser>
          <c:idx val="2"/>
          <c:order val="2"/>
          <c:tx>
            <c:strRef>
              <c:f>'AUM 2023 lookback'!$B$101</c:f>
              <c:strCache>
                <c:ptCount val="1"/>
                <c:pt idx="0">
                  <c:v>Europe</c:v>
                </c:pt>
              </c:strCache>
            </c:strRef>
          </c:tx>
          <c:spPr>
            <a:solidFill>
              <a:schemeClr val="accent3">
                <a:alpha val="75000"/>
              </a:schemeClr>
            </a:solidFill>
            <a:ln>
              <a:noFill/>
            </a:ln>
            <a:effectLst/>
          </c:spPr>
          <c:invertIfNegative val="0"/>
          <c:xVal>
            <c:numRef>
              <c:f>'AUM 2023 lookback'!$C$101</c:f>
              <c:numCache>
                <c:formatCode>0.0%</c:formatCode>
                <c:ptCount val="1"/>
                <c:pt idx="0">
                  <c:v>0.17899999999999999</c:v>
                </c:pt>
              </c:numCache>
            </c:numRef>
          </c:xVal>
          <c:yVal>
            <c:numRef>
              <c:f>'AUM 2023 lookback'!$D$101</c:f>
              <c:numCache>
                <c:formatCode>0.0%</c:formatCode>
                <c:ptCount val="1"/>
                <c:pt idx="0">
                  <c:v>0.13800000000000001</c:v>
                </c:pt>
              </c:numCache>
            </c:numRef>
          </c:yVal>
          <c:bubbleSize>
            <c:numRef>
              <c:f>'AUM 2023 lookback'!$E$101</c:f>
              <c:numCache>
                <c:formatCode>General</c:formatCode>
                <c:ptCount val="1"/>
                <c:pt idx="0">
                  <c:v>3195.6</c:v>
                </c:pt>
              </c:numCache>
            </c:numRef>
          </c:bubbleSize>
          <c:bubble3D val="0"/>
          <c:extLst>
            <c:ext xmlns:c16="http://schemas.microsoft.com/office/drawing/2014/chart" uri="{C3380CC4-5D6E-409C-BE32-E72D297353CC}">
              <c16:uniqueId val="{00000002-DD34-43C2-ADAC-DA890F02842F}"/>
            </c:ext>
          </c:extLst>
        </c:ser>
        <c:ser>
          <c:idx val="3"/>
          <c:order val="3"/>
          <c:tx>
            <c:strRef>
              <c:f>'AUM 2023 lookback'!$B$100</c:f>
              <c:strCache>
                <c:ptCount val="1"/>
                <c:pt idx="0">
                  <c:v>North America</c:v>
                </c:pt>
              </c:strCache>
            </c:strRef>
          </c:tx>
          <c:spPr>
            <a:solidFill>
              <a:schemeClr val="accent4">
                <a:alpha val="75000"/>
              </a:schemeClr>
            </a:solidFill>
            <a:ln>
              <a:noFill/>
            </a:ln>
            <a:effectLst/>
          </c:spPr>
          <c:invertIfNegative val="0"/>
          <c:xVal>
            <c:numRef>
              <c:f>'AUM 2023 lookback'!$C$100</c:f>
              <c:numCache>
                <c:formatCode>0.0%</c:formatCode>
                <c:ptCount val="1"/>
                <c:pt idx="0">
                  <c:v>0.186</c:v>
                </c:pt>
              </c:numCache>
            </c:numRef>
          </c:xVal>
          <c:yVal>
            <c:numRef>
              <c:f>'AUM 2023 lookback'!$D$100</c:f>
              <c:numCache>
                <c:formatCode>0.0%</c:formatCode>
                <c:ptCount val="1"/>
                <c:pt idx="0">
                  <c:v>0.14000000000000001</c:v>
                </c:pt>
              </c:numCache>
            </c:numRef>
          </c:yVal>
          <c:bubbleSize>
            <c:numRef>
              <c:f>'AUM 2023 lookback'!$E$100</c:f>
              <c:numCache>
                <c:formatCode>General</c:formatCode>
                <c:ptCount val="1"/>
                <c:pt idx="0">
                  <c:v>8341.2999999999993</c:v>
                </c:pt>
              </c:numCache>
            </c:numRef>
          </c:bubbleSize>
          <c:bubble3D val="0"/>
          <c:extLst>
            <c:ext xmlns:c16="http://schemas.microsoft.com/office/drawing/2014/chart" uri="{C3380CC4-5D6E-409C-BE32-E72D297353CC}">
              <c16:uniqueId val="{00000003-DD34-43C2-ADAC-DA890F02842F}"/>
            </c:ext>
          </c:extLst>
        </c:ser>
        <c:ser>
          <c:idx val="4"/>
          <c:order val="4"/>
          <c:tx>
            <c:strRef>
              <c:f>'AUM 2023 lookback'!$B$102</c:f>
              <c:strCache>
                <c:ptCount val="1"/>
                <c:pt idx="0">
                  <c:v>Rest of World</c:v>
                </c:pt>
              </c:strCache>
            </c:strRef>
          </c:tx>
          <c:spPr>
            <a:solidFill>
              <a:schemeClr val="accent5">
                <a:alpha val="75000"/>
              </a:schemeClr>
            </a:solidFill>
            <a:ln>
              <a:noFill/>
            </a:ln>
            <a:effectLst/>
          </c:spPr>
          <c:invertIfNegative val="0"/>
          <c:xVal>
            <c:numRef>
              <c:f>'AUM 2023 lookback'!$C$102</c:f>
              <c:numCache>
                <c:formatCode>0.0%</c:formatCode>
                <c:ptCount val="1"/>
                <c:pt idx="0">
                  <c:v>0.17199999999999999</c:v>
                </c:pt>
              </c:numCache>
            </c:numRef>
          </c:xVal>
          <c:yVal>
            <c:numRef>
              <c:f>'AUM 2023 lookback'!$D$102</c:f>
              <c:numCache>
                <c:formatCode>0.0%</c:formatCode>
                <c:ptCount val="1"/>
                <c:pt idx="0">
                  <c:v>8.7999999999999995E-2</c:v>
                </c:pt>
              </c:numCache>
            </c:numRef>
          </c:yVal>
          <c:bubbleSize>
            <c:numRef>
              <c:f>'AUM 2023 lookback'!$E$102</c:f>
              <c:numCache>
                <c:formatCode>General</c:formatCode>
                <c:ptCount val="1"/>
                <c:pt idx="0">
                  <c:v>543.70000000000005</c:v>
                </c:pt>
              </c:numCache>
            </c:numRef>
          </c:bubbleSize>
          <c:bubble3D val="0"/>
          <c:extLst>
            <c:ext xmlns:c16="http://schemas.microsoft.com/office/drawing/2014/chart" uri="{C3380CC4-5D6E-409C-BE32-E72D297353CC}">
              <c16:uniqueId val="{00000004-DD34-43C2-ADAC-DA890F02842F}"/>
            </c:ext>
          </c:extLst>
        </c:ser>
        <c:dLbls>
          <c:showLegendKey val="0"/>
          <c:showVal val="0"/>
          <c:showCatName val="0"/>
          <c:showSerName val="0"/>
          <c:showPercent val="0"/>
          <c:showBubbleSize val="0"/>
        </c:dLbls>
        <c:bubbleScale val="100"/>
        <c:showNegBubbles val="0"/>
        <c:axId val="381403184"/>
        <c:axId val="460878512"/>
      </c:bubbleChart>
      <c:valAx>
        <c:axId val="381403184"/>
        <c:scaling>
          <c:orientation val="minMax"/>
          <c:max val="0.25"/>
          <c:min val="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US" sz="1000" b="0" i="0" u="none" strike="noStrike" kern="1200" baseline="0">
                    <a:solidFill>
                      <a:sysClr val="windowText" lastClr="000000">
                        <a:lumMod val="65000"/>
                        <a:lumOff val="35000"/>
                      </a:sysClr>
                    </a:solidFill>
                  </a:rPr>
                  <a:t>Risk − standard deviation of net IRR</a:t>
                </a:r>
              </a:p>
            </c:rich>
          </c:tx>
          <c:layout>
            <c:manualLayout>
              <c:xMode val="edge"/>
              <c:yMode val="edge"/>
              <c:x val="0.41285806783270057"/>
              <c:y val="0.8791226753196435"/>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878512"/>
        <c:crosses val="autoZero"/>
        <c:crossBetween val="midCat"/>
        <c:majorUnit val="1.0000000000000002E-2"/>
      </c:valAx>
      <c:valAx>
        <c:axId val="460878512"/>
        <c:scaling>
          <c:orientation val="minMax"/>
          <c:max val="0.2"/>
          <c:min val="8.0000000000000016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Return - median net IRR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140318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'Fundraising '!$C$269</c:f>
              <c:strCache>
                <c:ptCount val="1"/>
                <c:pt idx="0">
                  <c:v>2010-2016</c:v>
                </c:pt>
              </c:strCache>
            </c:strRef>
          </c:tx>
          <c:spPr>
            <a:solidFill>
              <a:schemeClr val="accent1"/>
            </a:solidFill>
            <a:ln>
              <a:noFill/>
            </a:ln>
            <a:effectLst/>
          </c:spPr>
          <c:invertIfNegative val="0"/>
          <c:cat>
            <c:strRef>
              <c:f>'Fundraising '!$B$270:$B$272</c:f>
              <c:strCache>
                <c:ptCount val="3"/>
                <c:pt idx="0">
                  <c:v>Agriculture</c:v>
                </c:pt>
                <c:pt idx="1">
                  <c:v>Energy</c:v>
                </c:pt>
                <c:pt idx="2">
                  <c:v>Social</c:v>
                </c:pt>
              </c:strCache>
            </c:strRef>
          </c:cat>
          <c:val>
            <c:numRef>
              <c:f>'Fundraising '!$C$270:$C$272</c:f>
              <c:numCache>
                <c:formatCode>0%</c:formatCode>
                <c:ptCount val="3"/>
                <c:pt idx="0">
                  <c:v>0.21742387542193156</c:v>
                </c:pt>
                <c:pt idx="1">
                  <c:v>0.39384285567285976</c:v>
                </c:pt>
                <c:pt idx="2">
                  <c:v>0.38873326890520865</c:v>
                </c:pt>
              </c:numCache>
            </c:numRef>
          </c:val>
          <c:extLst>
            <c:ext xmlns:c16="http://schemas.microsoft.com/office/drawing/2014/chart" uri="{C3380CC4-5D6E-409C-BE32-E72D297353CC}">
              <c16:uniqueId val="{00000000-AC79-4D75-BDA3-0ED7C94F32BF}"/>
            </c:ext>
          </c:extLst>
        </c:ser>
        <c:ser>
          <c:idx val="1"/>
          <c:order val="1"/>
          <c:tx>
            <c:strRef>
              <c:f>'Fundraising '!$D$269</c:f>
              <c:strCache>
                <c:ptCount val="1"/>
                <c:pt idx="0">
                  <c:v>2017-2024</c:v>
                </c:pt>
              </c:strCache>
            </c:strRef>
          </c:tx>
          <c:spPr>
            <a:solidFill>
              <a:schemeClr val="accent2"/>
            </a:solidFill>
            <a:ln>
              <a:noFill/>
            </a:ln>
            <a:effectLst/>
          </c:spPr>
          <c:invertIfNegative val="0"/>
          <c:cat>
            <c:strRef>
              <c:f>'Fundraising '!$B$270:$B$272</c:f>
              <c:strCache>
                <c:ptCount val="3"/>
                <c:pt idx="0">
                  <c:v>Agriculture</c:v>
                </c:pt>
                <c:pt idx="1">
                  <c:v>Energy</c:v>
                </c:pt>
                <c:pt idx="2">
                  <c:v>Social</c:v>
                </c:pt>
              </c:strCache>
            </c:strRef>
          </c:cat>
          <c:val>
            <c:numRef>
              <c:f>'Fundraising '!$D$270:$D$272</c:f>
              <c:numCache>
                <c:formatCode>0%</c:formatCode>
                <c:ptCount val="3"/>
                <c:pt idx="0">
                  <c:v>0.29908126017498327</c:v>
                </c:pt>
                <c:pt idx="1">
                  <c:v>0.62390780064271067</c:v>
                </c:pt>
                <c:pt idx="2">
                  <c:v>7.7010939182306032E-2</c:v>
                </c:pt>
              </c:numCache>
            </c:numRef>
          </c:val>
          <c:extLst>
            <c:ext xmlns:c16="http://schemas.microsoft.com/office/drawing/2014/chart" uri="{C3380CC4-5D6E-409C-BE32-E72D297353CC}">
              <c16:uniqueId val="{00000001-AC79-4D75-BDA3-0ED7C94F32BF}"/>
            </c:ext>
          </c:extLst>
        </c:ser>
        <c:dLbls>
          <c:showLegendKey val="0"/>
          <c:showVal val="0"/>
          <c:showCatName val="0"/>
          <c:showSerName val="0"/>
          <c:showPercent val="0"/>
          <c:showBubbleSize val="0"/>
        </c:dLbls>
        <c:gapWidth val="219"/>
        <c:overlap val="-27"/>
        <c:axId val="285286992"/>
        <c:axId val="100936320"/>
      </c:barChart>
      <c:catAx>
        <c:axId val="285286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Primary industry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936320"/>
        <c:crosses val="autoZero"/>
        <c:auto val="1"/>
        <c:lblAlgn val="ctr"/>
        <c:lblOffset val="100"/>
        <c:noMultiLvlLbl val="0"/>
      </c:catAx>
      <c:valAx>
        <c:axId val="100936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Proportion of aggregate capital rais</a:t>
                </a:r>
                <a:r>
                  <a:rPr lang="en-SG" baseline="0"/>
                  <a:t>ed (%)</a:t>
                </a:r>
                <a:endParaRPr lang="en-SG"/>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5286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'Fundraising '!$C$136</c:f>
              <c:strCache>
                <c:ptCount val="1"/>
                <c:pt idx="0">
                  <c:v>No. of funds closed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106-42FD-A44E-48161903869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106-42FD-A44E-48161903869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106-42FD-A44E-48161903869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106-42FD-A44E-481619038691}"/>
              </c:ext>
            </c:extLst>
          </c:dPt>
          <c:cat>
            <c:strRef>
              <c:f>'Fundraising '!$B$137:$B$140</c:f>
              <c:strCache>
                <c:ptCount val="4"/>
                <c:pt idx="0">
                  <c:v>Direct lending</c:v>
                </c:pt>
                <c:pt idx="1">
                  <c:v>Mezzanine</c:v>
                </c:pt>
                <c:pt idx="2">
                  <c:v>Special situations</c:v>
                </c:pt>
                <c:pt idx="3">
                  <c:v>Venture debt</c:v>
                </c:pt>
              </c:strCache>
            </c:strRef>
          </c:cat>
          <c:val>
            <c:numRef>
              <c:f>'Fundraising '!$C$137:$C$140</c:f>
              <c:numCache>
                <c:formatCode>General</c:formatCode>
                <c:ptCount val="4"/>
                <c:pt idx="0">
                  <c:v>9</c:v>
                </c:pt>
                <c:pt idx="1">
                  <c:v>5</c:v>
                </c:pt>
                <c:pt idx="2">
                  <c:v>2</c:v>
                </c:pt>
                <c:pt idx="3">
                  <c:v>5</c:v>
                </c:pt>
              </c:numCache>
            </c:numRef>
          </c:val>
          <c:extLst>
            <c:ext xmlns:c16="http://schemas.microsoft.com/office/drawing/2014/chart" uri="{C3380CC4-5D6E-409C-BE32-E72D297353CC}">
              <c16:uniqueId val="{00000000-D29C-409A-BC02-A2ED7A6D472E}"/>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'Deals and exits'!$B$255</c:f>
              <c:strCache>
                <c:ptCount val="1"/>
                <c:pt idx="0">
                  <c:v>Office</c:v>
                </c:pt>
              </c:strCache>
            </c:strRef>
          </c:tx>
          <c:spPr>
            <a:solidFill>
              <a:schemeClr val="accent1"/>
            </a:solidFill>
            <a:ln>
              <a:noFill/>
            </a:ln>
            <a:effectLst/>
          </c:spPr>
          <c:invertIfNegative val="0"/>
          <c:cat>
            <c:multiLvlStrRef>
              <c:f>'Deals and exits'!$C$253:$AD$254</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size ($bn) </c:v>
                  </c:pt>
                </c:lvl>
              </c:multiLvlStrCache>
            </c:multiLvlStrRef>
          </c:cat>
          <c:val>
            <c:numRef>
              <c:f>'Deals and exits'!$C$255:$AD$255</c:f>
              <c:numCache>
                <c:formatCode>General</c:formatCode>
                <c:ptCount val="28"/>
                <c:pt idx="0">
                  <c:v>24</c:v>
                </c:pt>
                <c:pt idx="1">
                  <c:v>30</c:v>
                </c:pt>
                <c:pt idx="2">
                  <c:v>40</c:v>
                </c:pt>
                <c:pt idx="3">
                  <c:v>65</c:v>
                </c:pt>
                <c:pt idx="4">
                  <c:v>87</c:v>
                </c:pt>
                <c:pt idx="5">
                  <c:v>92</c:v>
                </c:pt>
                <c:pt idx="6">
                  <c:v>90</c:v>
                </c:pt>
                <c:pt idx="7">
                  <c:v>133</c:v>
                </c:pt>
                <c:pt idx="8">
                  <c:v>118</c:v>
                </c:pt>
                <c:pt idx="9">
                  <c:v>114</c:v>
                </c:pt>
                <c:pt idx="10">
                  <c:v>57</c:v>
                </c:pt>
                <c:pt idx="11">
                  <c:v>69</c:v>
                </c:pt>
                <c:pt idx="12">
                  <c:v>59</c:v>
                </c:pt>
                <c:pt idx="13">
                  <c:v>24</c:v>
                </c:pt>
                <c:pt idx="14">
                  <c:v>3.4</c:v>
                </c:pt>
                <c:pt idx="15">
                  <c:v>1.5</c:v>
                </c:pt>
                <c:pt idx="16">
                  <c:v>2</c:v>
                </c:pt>
                <c:pt idx="17">
                  <c:v>6.9</c:v>
                </c:pt>
                <c:pt idx="18">
                  <c:v>6.6</c:v>
                </c:pt>
                <c:pt idx="19">
                  <c:v>13.2</c:v>
                </c:pt>
                <c:pt idx="20">
                  <c:v>9.1</c:v>
                </c:pt>
                <c:pt idx="21">
                  <c:v>14.4</c:v>
                </c:pt>
                <c:pt idx="22">
                  <c:v>12.1</c:v>
                </c:pt>
                <c:pt idx="23">
                  <c:v>16.600000000000001</c:v>
                </c:pt>
                <c:pt idx="24">
                  <c:v>7</c:v>
                </c:pt>
                <c:pt idx="25">
                  <c:v>9.8000000000000007</c:v>
                </c:pt>
                <c:pt idx="26">
                  <c:v>11.6</c:v>
                </c:pt>
                <c:pt idx="27">
                  <c:v>2.5</c:v>
                </c:pt>
              </c:numCache>
            </c:numRef>
          </c:val>
          <c:extLst>
            <c:ext xmlns:c16="http://schemas.microsoft.com/office/drawing/2014/chart" uri="{C3380CC4-5D6E-409C-BE32-E72D297353CC}">
              <c16:uniqueId val="{00000000-7145-4B1A-9949-8DCCCAE9EAE5}"/>
            </c:ext>
          </c:extLst>
        </c:ser>
        <c:ser>
          <c:idx val="1"/>
          <c:order val="1"/>
          <c:tx>
            <c:strRef>
              <c:f>'Deals and exits'!$B$256</c:f>
              <c:strCache>
                <c:ptCount val="1"/>
                <c:pt idx="0">
                  <c:v>Retail</c:v>
                </c:pt>
              </c:strCache>
            </c:strRef>
          </c:tx>
          <c:spPr>
            <a:solidFill>
              <a:schemeClr val="accent2"/>
            </a:solidFill>
            <a:ln>
              <a:noFill/>
            </a:ln>
            <a:effectLst/>
          </c:spPr>
          <c:invertIfNegative val="0"/>
          <c:cat>
            <c:multiLvlStrRef>
              <c:f>'Deals and exits'!$C$253:$AD$254</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size ($bn) </c:v>
                  </c:pt>
                </c:lvl>
              </c:multiLvlStrCache>
            </c:multiLvlStrRef>
          </c:cat>
          <c:val>
            <c:numRef>
              <c:f>'Deals and exits'!$C$256:$AD$256</c:f>
              <c:numCache>
                <c:formatCode>General</c:formatCode>
                <c:ptCount val="28"/>
                <c:pt idx="0">
                  <c:v>9</c:v>
                </c:pt>
                <c:pt idx="1">
                  <c:v>9</c:v>
                </c:pt>
                <c:pt idx="2">
                  <c:v>15</c:v>
                </c:pt>
                <c:pt idx="3">
                  <c:v>49</c:v>
                </c:pt>
                <c:pt idx="4">
                  <c:v>57</c:v>
                </c:pt>
                <c:pt idx="5">
                  <c:v>62</c:v>
                </c:pt>
                <c:pt idx="6">
                  <c:v>61</c:v>
                </c:pt>
                <c:pt idx="7">
                  <c:v>67</c:v>
                </c:pt>
                <c:pt idx="8">
                  <c:v>57</c:v>
                </c:pt>
                <c:pt idx="9">
                  <c:v>52</c:v>
                </c:pt>
                <c:pt idx="10">
                  <c:v>35</c:v>
                </c:pt>
                <c:pt idx="11">
                  <c:v>55</c:v>
                </c:pt>
                <c:pt idx="12">
                  <c:v>66</c:v>
                </c:pt>
                <c:pt idx="13">
                  <c:v>26</c:v>
                </c:pt>
                <c:pt idx="14">
                  <c:v>0.1</c:v>
                </c:pt>
                <c:pt idx="15">
                  <c:v>0.1</c:v>
                </c:pt>
                <c:pt idx="16">
                  <c:v>1.5</c:v>
                </c:pt>
                <c:pt idx="17">
                  <c:v>3.4</c:v>
                </c:pt>
                <c:pt idx="18">
                  <c:v>3.1</c:v>
                </c:pt>
                <c:pt idx="19">
                  <c:v>2.5</c:v>
                </c:pt>
                <c:pt idx="20">
                  <c:v>4.4000000000000004</c:v>
                </c:pt>
                <c:pt idx="21">
                  <c:v>6.2</c:v>
                </c:pt>
                <c:pt idx="22">
                  <c:v>4</c:v>
                </c:pt>
                <c:pt idx="23">
                  <c:v>3.8</c:v>
                </c:pt>
                <c:pt idx="24">
                  <c:v>2.2999999999999998</c:v>
                </c:pt>
                <c:pt idx="25">
                  <c:v>5.5</c:v>
                </c:pt>
                <c:pt idx="26">
                  <c:v>4.5999999999999996</c:v>
                </c:pt>
                <c:pt idx="27">
                  <c:v>2.2999999999999998</c:v>
                </c:pt>
              </c:numCache>
            </c:numRef>
          </c:val>
          <c:extLst>
            <c:ext xmlns:c16="http://schemas.microsoft.com/office/drawing/2014/chart" uri="{C3380CC4-5D6E-409C-BE32-E72D297353CC}">
              <c16:uniqueId val="{00000001-7145-4B1A-9949-8DCCCAE9EAE5}"/>
            </c:ext>
          </c:extLst>
        </c:ser>
        <c:ser>
          <c:idx val="2"/>
          <c:order val="2"/>
          <c:tx>
            <c:strRef>
              <c:f>'Deals and exits'!$B$257</c:f>
              <c:strCache>
                <c:ptCount val="1"/>
                <c:pt idx="0">
                  <c:v>Residential</c:v>
                </c:pt>
              </c:strCache>
            </c:strRef>
          </c:tx>
          <c:spPr>
            <a:solidFill>
              <a:schemeClr val="accent3"/>
            </a:solidFill>
            <a:ln>
              <a:noFill/>
            </a:ln>
            <a:effectLst/>
          </c:spPr>
          <c:invertIfNegative val="0"/>
          <c:cat>
            <c:multiLvlStrRef>
              <c:f>'Deals and exits'!$C$253:$AD$254</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size ($bn) </c:v>
                  </c:pt>
                </c:lvl>
              </c:multiLvlStrCache>
            </c:multiLvlStrRef>
          </c:cat>
          <c:val>
            <c:numRef>
              <c:f>'Deals and exits'!$C$257:$AD$257</c:f>
              <c:numCache>
                <c:formatCode>General</c:formatCode>
                <c:ptCount val="28"/>
                <c:pt idx="0">
                  <c:v>2</c:v>
                </c:pt>
                <c:pt idx="1">
                  <c:v>0</c:v>
                </c:pt>
                <c:pt idx="2">
                  <c:v>2</c:v>
                </c:pt>
                <c:pt idx="3">
                  <c:v>4</c:v>
                </c:pt>
                <c:pt idx="4">
                  <c:v>5</c:v>
                </c:pt>
                <c:pt idx="5">
                  <c:v>5</c:v>
                </c:pt>
                <c:pt idx="6">
                  <c:v>1</c:v>
                </c:pt>
                <c:pt idx="7">
                  <c:v>1</c:v>
                </c:pt>
                <c:pt idx="8">
                  <c:v>4</c:v>
                </c:pt>
                <c:pt idx="9">
                  <c:v>8</c:v>
                </c:pt>
                <c:pt idx="10">
                  <c:v>2</c:v>
                </c:pt>
                <c:pt idx="11">
                  <c:v>1</c:v>
                </c:pt>
                <c:pt idx="12">
                  <c:v>2</c:v>
                </c:pt>
                <c:pt idx="13">
                  <c:v>2</c:v>
                </c:pt>
                <c:pt idx="14">
                  <c:v>0</c:v>
                </c:pt>
                <c:pt idx="15">
                  <c:v>0</c:v>
                </c:pt>
                <c:pt idx="16">
                  <c:v>0.1</c:v>
                </c:pt>
                <c:pt idx="17">
                  <c:v>0.3</c:v>
                </c:pt>
                <c:pt idx="18">
                  <c:v>0.5</c:v>
                </c:pt>
                <c:pt idx="19">
                  <c:v>0.5</c:v>
                </c:pt>
                <c:pt idx="20">
                  <c:v>0</c:v>
                </c:pt>
                <c:pt idx="21">
                  <c:v>0</c:v>
                </c:pt>
                <c:pt idx="22">
                  <c:v>0</c:v>
                </c:pt>
                <c:pt idx="23">
                  <c:v>0.2</c:v>
                </c:pt>
                <c:pt idx="24">
                  <c:v>0</c:v>
                </c:pt>
                <c:pt idx="25">
                  <c:v>0</c:v>
                </c:pt>
                <c:pt idx="26">
                  <c:v>0.1</c:v>
                </c:pt>
                <c:pt idx="27">
                  <c:v>0.1</c:v>
                </c:pt>
              </c:numCache>
            </c:numRef>
          </c:val>
          <c:extLst>
            <c:ext xmlns:c16="http://schemas.microsoft.com/office/drawing/2014/chart" uri="{C3380CC4-5D6E-409C-BE32-E72D297353CC}">
              <c16:uniqueId val="{00000002-7145-4B1A-9949-8DCCCAE9EAE5}"/>
            </c:ext>
          </c:extLst>
        </c:ser>
        <c:ser>
          <c:idx val="3"/>
          <c:order val="3"/>
          <c:tx>
            <c:strRef>
              <c:f>'Deals and exits'!$B$258</c:f>
              <c:strCache>
                <c:ptCount val="1"/>
                <c:pt idx="0">
                  <c:v>Industrial</c:v>
                </c:pt>
              </c:strCache>
            </c:strRef>
          </c:tx>
          <c:spPr>
            <a:solidFill>
              <a:schemeClr val="accent4"/>
            </a:solidFill>
            <a:ln>
              <a:noFill/>
            </a:ln>
            <a:effectLst/>
          </c:spPr>
          <c:invertIfNegative val="0"/>
          <c:cat>
            <c:multiLvlStrRef>
              <c:f>'Deals and exits'!$C$253:$AD$254</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size ($bn) </c:v>
                  </c:pt>
                </c:lvl>
              </c:multiLvlStrCache>
            </c:multiLvlStrRef>
          </c:cat>
          <c:val>
            <c:numRef>
              <c:f>'Deals and exits'!$C$258:$AD$258</c:f>
              <c:numCache>
                <c:formatCode>General</c:formatCode>
                <c:ptCount val="28"/>
                <c:pt idx="0">
                  <c:v>14</c:v>
                </c:pt>
                <c:pt idx="1">
                  <c:v>8</c:v>
                </c:pt>
                <c:pt idx="2">
                  <c:v>8</c:v>
                </c:pt>
                <c:pt idx="3">
                  <c:v>25</c:v>
                </c:pt>
                <c:pt idx="4">
                  <c:v>39</c:v>
                </c:pt>
                <c:pt idx="5">
                  <c:v>62</c:v>
                </c:pt>
                <c:pt idx="6">
                  <c:v>41</c:v>
                </c:pt>
                <c:pt idx="7">
                  <c:v>51</c:v>
                </c:pt>
                <c:pt idx="8">
                  <c:v>38</c:v>
                </c:pt>
                <c:pt idx="9">
                  <c:v>51</c:v>
                </c:pt>
                <c:pt idx="10">
                  <c:v>39</c:v>
                </c:pt>
                <c:pt idx="11">
                  <c:v>37</c:v>
                </c:pt>
                <c:pt idx="12">
                  <c:v>27</c:v>
                </c:pt>
                <c:pt idx="13">
                  <c:v>23</c:v>
                </c:pt>
                <c:pt idx="14">
                  <c:v>0</c:v>
                </c:pt>
                <c:pt idx="15">
                  <c:v>0.1</c:v>
                </c:pt>
                <c:pt idx="16">
                  <c:v>0.1</c:v>
                </c:pt>
                <c:pt idx="17">
                  <c:v>0.5</c:v>
                </c:pt>
                <c:pt idx="18">
                  <c:v>1.4</c:v>
                </c:pt>
                <c:pt idx="19">
                  <c:v>1</c:v>
                </c:pt>
                <c:pt idx="20">
                  <c:v>2.8</c:v>
                </c:pt>
                <c:pt idx="21">
                  <c:v>3</c:v>
                </c:pt>
                <c:pt idx="22">
                  <c:v>1.3</c:v>
                </c:pt>
                <c:pt idx="23">
                  <c:v>2.1</c:v>
                </c:pt>
                <c:pt idx="24">
                  <c:v>3.1</c:v>
                </c:pt>
                <c:pt idx="25">
                  <c:v>3.5</c:v>
                </c:pt>
                <c:pt idx="26">
                  <c:v>1.7</c:v>
                </c:pt>
                <c:pt idx="27">
                  <c:v>2</c:v>
                </c:pt>
              </c:numCache>
            </c:numRef>
          </c:val>
          <c:extLst>
            <c:ext xmlns:c16="http://schemas.microsoft.com/office/drawing/2014/chart" uri="{C3380CC4-5D6E-409C-BE32-E72D297353CC}">
              <c16:uniqueId val="{00000003-7145-4B1A-9949-8DCCCAE9EAE5}"/>
            </c:ext>
          </c:extLst>
        </c:ser>
        <c:ser>
          <c:idx val="4"/>
          <c:order val="4"/>
          <c:tx>
            <c:strRef>
              <c:f>'Deals and exits'!$B$259</c:f>
              <c:strCache>
                <c:ptCount val="1"/>
                <c:pt idx="0">
                  <c:v>Mixed use</c:v>
                </c:pt>
              </c:strCache>
            </c:strRef>
          </c:tx>
          <c:spPr>
            <a:solidFill>
              <a:schemeClr val="accent5"/>
            </a:solidFill>
            <a:ln>
              <a:noFill/>
            </a:ln>
            <a:effectLst/>
          </c:spPr>
          <c:invertIfNegative val="0"/>
          <c:cat>
            <c:multiLvlStrRef>
              <c:f>'Deals and exits'!$C$253:$AD$254</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size ($bn) </c:v>
                  </c:pt>
                </c:lvl>
              </c:multiLvlStrCache>
            </c:multiLvlStrRef>
          </c:cat>
          <c:val>
            <c:numRef>
              <c:f>'Deals and exits'!$C$259:$AD$259</c:f>
              <c:numCache>
                <c:formatCode>General</c:formatCode>
                <c:ptCount val="28"/>
                <c:pt idx="0">
                  <c:v>2</c:v>
                </c:pt>
                <c:pt idx="1">
                  <c:v>9</c:v>
                </c:pt>
                <c:pt idx="2">
                  <c:v>4</c:v>
                </c:pt>
                <c:pt idx="3">
                  <c:v>7</c:v>
                </c:pt>
                <c:pt idx="4">
                  <c:v>17</c:v>
                </c:pt>
                <c:pt idx="5">
                  <c:v>25</c:v>
                </c:pt>
                <c:pt idx="6">
                  <c:v>17</c:v>
                </c:pt>
                <c:pt idx="7">
                  <c:v>11</c:v>
                </c:pt>
                <c:pt idx="8">
                  <c:v>14</c:v>
                </c:pt>
                <c:pt idx="9">
                  <c:v>13</c:v>
                </c:pt>
                <c:pt idx="10">
                  <c:v>6</c:v>
                </c:pt>
                <c:pt idx="11">
                  <c:v>14</c:v>
                </c:pt>
                <c:pt idx="12">
                  <c:v>8</c:v>
                </c:pt>
                <c:pt idx="13">
                  <c:v>6</c:v>
                </c:pt>
                <c:pt idx="14">
                  <c:v>0.2</c:v>
                </c:pt>
                <c:pt idx="15">
                  <c:v>0.6</c:v>
                </c:pt>
                <c:pt idx="16">
                  <c:v>0.2</c:v>
                </c:pt>
                <c:pt idx="17">
                  <c:v>0.7</c:v>
                </c:pt>
                <c:pt idx="18">
                  <c:v>2.2000000000000002</c:v>
                </c:pt>
                <c:pt idx="19">
                  <c:v>0.8</c:v>
                </c:pt>
                <c:pt idx="20">
                  <c:v>1.8</c:v>
                </c:pt>
                <c:pt idx="21">
                  <c:v>1.1000000000000001</c:v>
                </c:pt>
                <c:pt idx="22">
                  <c:v>0.9</c:v>
                </c:pt>
                <c:pt idx="23">
                  <c:v>1</c:v>
                </c:pt>
                <c:pt idx="24">
                  <c:v>0.2</c:v>
                </c:pt>
                <c:pt idx="25">
                  <c:v>0.6</c:v>
                </c:pt>
                <c:pt idx="26">
                  <c:v>0.1</c:v>
                </c:pt>
                <c:pt idx="27">
                  <c:v>0.8</c:v>
                </c:pt>
              </c:numCache>
            </c:numRef>
          </c:val>
          <c:extLst>
            <c:ext xmlns:c16="http://schemas.microsoft.com/office/drawing/2014/chart" uri="{C3380CC4-5D6E-409C-BE32-E72D297353CC}">
              <c16:uniqueId val="{00000004-7145-4B1A-9949-8DCCCAE9EAE5}"/>
            </c:ext>
          </c:extLst>
        </c:ser>
        <c:ser>
          <c:idx val="5"/>
          <c:order val="5"/>
          <c:tx>
            <c:strRef>
              <c:f>'Deals and exits'!$B$260</c:f>
              <c:strCache>
                <c:ptCount val="1"/>
                <c:pt idx="0">
                  <c:v>Hotel</c:v>
                </c:pt>
              </c:strCache>
            </c:strRef>
          </c:tx>
          <c:spPr>
            <a:solidFill>
              <a:schemeClr val="accent6"/>
            </a:solidFill>
            <a:ln>
              <a:noFill/>
            </a:ln>
            <a:effectLst/>
          </c:spPr>
          <c:invertIfNegative val="0"/>
          <c:cat>
            <c:multiLvlStrRef>
              <c:f>'Deals and exits'!$C$253:$AD$254</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size ($bn) </c:v>
                  </c:pt>
                </c:lvl>
              </c:multiLvlStrCache>
            </c:multiLvlStrRef>
          </c:cat>
          <c:val>
            <c:numRef>
              <c:f>'Deals and exits'!$C$260:$AD$260</c:f>
              <c:numCache>
                <c:formatCode>General</c:formatCode>
                <c:ptCount val="28"/>
                <c:pt idx="0">
                  <c:v>1</c:v>
                </c:pt>
                <c:pt idx="1">
                  <c:v>1</c:v>
                </c:pt>
                <c:pt idx="2">
                  <c:v>6</c:v>
                </c:pt>
                <c:pt idx="3">
                  <c:v>9</c:v>
                </c:pt>
                <c:pt idx="4">
                  <c:v>7</c:v>
                </c:pt>
                <c:pt idx="5">
                  <c:v>11</c:v>
                </c:pt>
                <c:pt idx="6">
                  <c:v>10</c:v>
                </c:pt>
                <c:pt idx="7">
                  <c:v>8</c:v>
                </c:pt>
                <c:pt idx="8">
                  <c:v>6</c:v>
                </c:pt>
                <c:pt idx="9">
                  <c:v>14</c:v>
                </c:pt>
                <c:pt idx="10">
                  <c:v>9</c:v>
                </c:pt>
                <c:pt idx="11">
                  <c:v>11</c:v>
                </c:pt>
                <c:pt idx="12">
                  <c:v>11</c:v>
                </c:pt>
                <c:pt idx="13">
                  <c:v>15</c:v>
                </c:pt>
                <c:pt idx="14">
                  <c:v>0</c:v>
                </c:pt>
                <c:pt idx="15">
                  <c:v>0.2</c:v>
                </c:pt>
                <c:pt idx="16">
                  <c:v>0.3</c:v>
                </c:pt>
                <c:pt idx="17">
                  <c:v>0.5</c:v>
                </c:pt>
                <c:pt idx="18">
                  <c:v>0.4</c:v>
                </c:pt>
                <c:pt idx="19">
                  <c:v>0.7</c:v>
                </c:pt>
                <c:pt idx="20">
                  <c:v>0.5</c:v>
                </c:pt>
                <c:pt idx="21">
                  <c:v>0.6</c:v>
                </c:pt>
                <c:pt idx="22">
                  <c:v>0.3</c:v>
                </c:pt>
                <c:pt idx="23">
                  <c:v>1</c:v>
                </c:pt>
                <c:pt idx="24">
                  <c:v>0.4</c:v>
                </c:pt>
                <c:pt idx="25">
                  <c:v>1.2</c:v>
                </c:pt>
                <c:pt idx="26">
                  <c:v>0.8</c:v>
                </c:pt>
                <c:pt idx="27">
                  <c:v>0.7</c:v>
                </c:pt>
              </c:numCache>
            </c:numRef>
          </c:val>
          <c:extLst>
            <c:ext xmlns:c16="http://schemas.microsoft.com/office/drawing/2014/chart" uri="{C3380CC4-5D6E-409C-BE32-E72D297353CC}">
              <c16:uniqueId val="{00000005-7145-4B1A-9949-8DCCCAE9EAE5}"/>
            </c:ext>
          </c:extLst>
        </c:ser>
        <c:ser>
          <c:idx val="6"/>
          <c:order val="6"/>
          <c:tx>
            <c:strRef>
              <c:f>'Deals and exits'!$B$261</c:f>
              <c:strCache>
                <c:ptCount val="1"/>
                <c:pt idx="0">
                  <c:v>Land</c:v>
                </c:pt>
              </c:strCache>
            </c:strRef>
          </c:tx>
          <c:spPr>
            <a:solidFill>
              <a:schemeClr val="accent1">
                <a:lumMod val="60000"/>
              </a:schemeClr>
            </a:solidFill>
            <a:ln>
              <a:noFill/>
            </a:ln>
            <a:effectLst/>
          </c:spPr>
          <c:invertIfNegative val="0"/>
          <c:cat>
            <c:multiLvlStrRef>
              <c:f>'Deals and exits'!$C$253:$AD$254</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size ($bn) </c:v>
                  </c:pt>
                </c:lvl>
              </c:multiLvlStrCache>
            </c:multiLvlStrRef>
          </c:cat>
          <c:val>
            <c:numRef>
              <c:f>'Deals and exits'!$C$261:$AD$261</c:f>
              <c:numCache>
                <c:formatCode>General</c:formatCode>
                <c:ptCount val="28"/>
                <c:pt idx="0">
                  <c:v>2</c:v>
                </c:pt>
                <c:pt idx="1">
                  <c:v>1</c:v>
                </c:pt>
                <c:pt idx="2">
                  <c:v>0</c:v>
                </c:pt>
                <c:pt idx="3">
                  <c:v>6</c:v>
                </c:pt>
                <c:pt idx="4">
                  <c:v>14</c:v>
                </c:pt>
                <c:pt idx="5">
                  <c:v>13</c:v>
                </c:pt>
                <c:pt idx="6">
                  <c:v>16</c:v>
                </c:pt>
                <c:pt idx="7">
                  <c:v>24</c:v>
                </c:pt>
                <c:pt idx="8">
                  <c:v>24</c:v>
                </c:pt>
                <c:pt idx="9">
                  <c:v>47</c:v>
                </c:pt>
                <c:pt idx="10">
                  <c:v>21</c:v>
                </c:pt>
                <c:pt idx="11">
                  <c:v>21</c:v>
                </c:pt>
                <c:pt idx="12">
                  <c:v>18</c:v>
                </c:pt>
                <c:pt idx="13">
                  <c:v>6</c:v>
                </c:pt>
                <c:pt idx="14">
                  <c:v>0</c:v>
                </c:pt>
                <c:pt idx="15">
                  <c:v>0</c:v>
                </c:pt>
                <c:pt idx="16">
                  <c:v>0</c:v>
                </c:pt>
                <c:pt idx="17">
                  <c:v>0.1</c:v>
                </c:pt>
                <c:pt idx="18">
                  <c:v>0.8</c:v>
                </c:pt>
                <c:pt idx="19">
                  <c:v>0.3</c:v>
                </c:pt>
                <c:pt idx="20">
                  <c:v>2.1</c:v>
                </c:pt>
                <c:pt idx="21">
                  <c:v>1.7</c:v>
                </c:pt>
                <c:pt idx="22">
                  <c:v>1.3</c:v>
                </c:pt>
                <c:pt idx="23">
                  <c:v>2.5</c:v>
                </c:pt>
                <c:pt idx="24">
                  <c:v>1.5</c:v>
                </c:pt>
                <c:pt idx="25">
                  <c:v>1.6</c:v>
                </c:pt>
                <c:pt idx="26">
                  <c:v>1.2</c:v>
                </c:pt>
                <c:pt idx="27">
                  <c:v>0</c:v>
                </c:pt>
              </c:numCache>
            </c:numRef>
          </c:val>
          <c:extLst>
            <c:ext xmlns:c16="http://schemas.microsoft.com/office/drawing/2014/chart" uri="{C3380CC4-5D6E-409C-BE32-E72D297353CC}">
              <c16:uniqueId val="{00000006-7145-4B1A-9949-8DCCCAE9EAE5}"/>
            </c:ext>
          </c:extLst>
        </c:ser>
        <c:ser>
          <c:idx val="7"/>
          <c:order val="7"/>
          <c:tx>
            <c:strRef>
              <c:f>'Deals and exits'!$B$262</c:f>
              <c:strCache>
                <c:ptCount val="1"/>
                <c:pt idx="0">
                  <c:v>Niche</c:v>
                </c:pt>
              </c:strCache>
            </c:strRef>
          </c:tx>
          <c:spPr>
            <a:solidFill>
              <a:schemeClr val="accent2">
                <a:lumMod val="60000"/>
              </a:schemeClr>
            </a:solidFill>
            <a:ln>
              <a:noFill/>
            </a:ln>
            <a:effectLst/>
          </c:spPr>
          <c:invertIfNegative val="0"/>
          <c:cat>
            <c:multiLvlStrRef>
              <c:f>'Deals and exits'!$C$253:$AD$254</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size ($bn) </c:v>
                  </c:pt>
                </c:lvl>
              </c:multiLvlStrCache>
            </c:multiLvlStrRef>
          </c:cat>
          <c:val>
            <c:numRef>
              <c:f>'Deals and exits'!$C$262:$AD$262</c:f>
              <c:numCache>
                <c:formatCode>General</c:formatCode>
                <c:ptCount val="28"/>
                <c:pt idx="0">
                  <c:v>2</c:v>
                </c:pt>
                <c:pt idx="1">
                  <c:v>0</c:v>
                </c:pt>
                <c:pt idx="2">
                  <c:v>3</c:v>
                </c:pt>
                <c:pt idx="3">
                  <c:v>1</c:v>
                </c:pt>
                <c:pt idx="4">
                  <c:v>5</c:v>
                </c:pt>
                <c:pt idx="5">
                  <c:v>4</c:v>
                </c:pt>
                <c:pt idx="6">
                  <c:v>12</c:v>
                </c:pt>
                <c:pt idx="7">
                  <c:v>12</c:v>
                </c:pt>
                <c:pt idx="8">
                  <c:v>19</c:v>
                </c:pt>
                <c:pt idx="9">
                  <c:v>14</c:v>
                </c:pt>
                <c:pt idx="10">
                  <c:v>16</c:v>
                </c:pt>
                <c:pt idx="11">
                  <c:v>25</c:v>
                </c:pt>
                <c:pt idx="12">
                  <c:v>19</c:v>
                </c:pt>
                <c:pt idx="13">
                  <c:v>15</c:v>
                </c:pt>
                <c:pt idx="14">
                  <c:v>0</c:v>
                </c:pt>
                <c:pt idx="15">
                  <c:v>0</c:v>
                </c:pt>
                <c:pt idx="16">
                  <c:v>0</c:v>
                </c:pt>
                <c:pt idx="17">
                  <c:v>0.1</c:v>
                </c:pt>
                <c:pt idx="18">
                  <c:v>0.1</c:v>
                </c:pt>
                <c:pt idx="19">
                  <c:v>0</c:v>
                </c:pt>
                <c:pt idx="20">
                  <c:v>0.5</c:v>
                </c:pt>
                <c:pt idx="21">
                  <c:v>0.6</c:v>
                </c:pt>
                <c:pt idx="22">
                  <c:v>0.3</c:v>
                </c:pt>
                <c:pt idx="23">
                  <c:v>0.5</c:v>
                </c:pt>
                <c:pt idx="24">
                  <c:v>1.3</c:v>
                </c:pt>
                <c:pt idx="25">
                  <c:v>1.4</c:v>
                </c:pt>
                <c:pt idx="26">
                  <c:v>1.2</c:v>
                </c:pt>
                <c:pt idx="27">
                  <c:v>0.5</c:v>
                </c:pt>
              </c:numCache>
            </c:numRef>
          </c:val>
          <c:extLst>
            <c:ext xmlns:c16="http://schemas.microsoft.com/office/drawing/2014/chart" uri="{C3380CC4-5D6E-409C-BE32-E72D297353CC}">
              <c16:uniqueId val="{00000007-7145-4B1A-9949-8DCCCAE9EAE5}"/>
            </c:ext>
          </c:extLst>
        </c:ser>
        <c:dLbls>
          <c:showLegendKey val="0"/>
          <c:showVal val="0"/>
          <c:showCatName val="0"/>
          <c:showSerName val="0"/>
          <c:showPercent val="0"/>
          <c:showBubbleSize val="0"/>
        </c:dLbls>
        <c:gapWidth val="150"/>
        <c:overlap val="100"/>
        <c:axId val="1204396447"/>
        <c:axId val="772843632"/>
        <c:extLst>
          <c:ext xmlns:c15="http://schemas.microsoft.com/office/drawing/2012/chart" uri="{02D57815-91ED-43cb-92C2-25804820EDAC}">
            <c15:filteredBarSeries>
              <c15:ser>
                <c:idx val="8"/>
                <c:order val="8"/>
                <c:tx>
                  <c:strRef>
                    <c:extLst>
                      <c:ext uri="{02D57815-91ED-43cb-92C2-25804820EDAC}">
                        <c15:formulaRef>
                          <c15:sqref>'Deals and exits'!$B$263</c15:sqref>
                        </c15:formulaRef>
                      </c:ext>
                    </c:extLst>
                    <c:strCache>
                      <c:ptCount val="1"/>
                      <c:pt idx="0">
                        <c:v>Total</c:v>
                      </c:pt>
                    </c:strCache>
                  </c:strRef>
                </c:tx>
                <c:spPr>
                  <a:solidFill>
                    <a:schemeClr val="accent3">
                      <a:lumMod val="60000"/>
                    </a:schemeClr>
                  </a:solidFill>
                  <a:ln>
                    <a:noFill/>
                  </a:ln>
                  <a:effectLst/>
                </c:spPr>
                <c:invertIfNegative val="0"/>
                <c:cat>
                  <c:multiLvlStrRef>
                    <c:extLst>
                      <c:ext uri="{02D57815-91ED-43cb-92C2-25804820EDAC}">
                        <c15:formulaRef>
                          <c15:sqref>'Deals and exits'!$C$253:$AD$254</c15:sqref>
                        </c15:formulaRef>
                      </c:ext>
                    </c:extLst>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size ($bn) </c:v>
                        </c:pt>
                      </c:lvl>
                    </c:multiLvlStrCache>
                  </c:multiLvlStrRef>
                </c:cat>
                <c:val>
                  <c:numRef>
                    <c:extLst>
                      <c:ext uri="{02D57815-91ED-43cb-92C2-25804820EDAC}">
                        <c15:formulaRef>
                          <c15:sqref>'Deals and exits'!$C$263:$AD$263</c15:sqref>
                        </c15:formulaRef>
                      </c:ext>
                    </c:extLst>
                    <c:numCache>
                      <c:formatCode>General</c:formatCode>
                      <c:ptCount val="28"/>
                      <c:pt idx="0">
                        <c:v>56</c:v>
                      </c:pt>
                      <c:pt idx="1">
                        <c:v>58</c:v>
                      </c:pt>
                      <c:pt idx="2">
                        <c:v>78</c:v>
                      </c:pt>
                      <c:pt idx="3">
                        <c:v>166</c:v>
                      </c:pt>
                      <c:pt idx="4">
                        <c:v>231</c:v>
                      </c:pt>
                      <c:pt idx="5">
                        <c:v>274</c:v>
                      </c:pt>
                      <c:pt idx="6">
                        <c:v>248</c:v>
                      </c:pt>
                      <c:pt idx="7">
                        <c:v>307</c:v>
                      </c:pt>
                      <c:pt idx="8">
                        <c:v>280</c:v>
                      </c:pt>
                      <c:pt idx="9">
                        <c:v>313</c:v>
                      </c:pt>
                      <c:pt idx="10">
                        <c:v>185</c:v>
                      </c:pt>
                      <c:pt idx="11">
                        <c:v>233</c:v>
                      </c:pt>
                      <c:pt idx="12">
                        <c:v>210</c:v>
                      </c:pt>
                      <c:pt idx="13">
                        <c:v>117</c:v>
                      </c:pt>
                      <c:pt idx="14" formatCode="0.0">
                        <c:v>3.8342299999999998</c:v>
                      </c:pt>
                      <c:pt idx="15" formatCode="0.0">
                        <c:v>2.400058</c:v>
                      </c:pt>
                      <c:pt idx="16" formatCode="0.0">
                        <c:v>4.1112799999999998</c:v>
                      </c:pt>
                      <c:pt idx="17" formatCode="0.0">
                        <c:v>12.54208</c:v>
                      </c:pt>
                      <c:pt idx="18" formatCode="0.0">
                        <c:v>15.214779999999999</c:v>
                      </c:pt>
                      <c:pt idx="19" formatCode="0.0">
                        <c:v>18.965679999999999</c:v>
                      </c:pt>
                      <c:pt idx="20" formatCode="0.0">
                        <c:v>21.228390000000001</c:v>
                      </c:pt>
                      <c:pt idx="21" formatCode="0.0">
                        <c:v>27.634910000000001</c:v>
                      </c:pt>
                      <c:pt idx="22" formatCode="0.0">
                        <c:v>20.10295</c:v>
                      </c:pt>
                      <c:pt idx="23" formatCode="0.0">
                        <c:v>27.690190000000001</c:v>
                      </c:pt>
                      <c:pt idx="24" formatCode="0.0">
                        <c:v>15.803190000000001</c:v>
                      </c:pt>
                      <c:pt idx="25" formatCode="0.0">
                        <c:v>23.584099999999999</c:v>
                      </c:pt>
                      <c:pt idx="26" formatCode="0.0">
                        <c:v>21.32124</c:v>
                      </c:pt>
                      <c:pt idx="27" formatCode="0.0">
                        <c:v>9.0309360000000005</c:v>
                      </c:pt>
                    </c:numCache>
                  </c:numRef>
                </c:val>
                <c:extLst>
                  <c:ext xmlns:c16="http://schemas.microsoft.com/office/drawing/2014/chart" uri="{C3380CC4-5D6E-409C-BE32-E72D297353CC}">
                    <c16:uniqueId val="{00000008-7145-4B1A-9949-8DCCCAE9EAE5}"/>
                  </c:ext>
                </c:extLst>
              </c15:ser>
            </c15:filteredBarSeries>
          </c:ext>
        </c:extLst>
      </c:barChart>
      <c:catAx>
        <c:axId val="1204396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843632"/>
        <c:crosses val="autoZero"/>
        <c:auto val="1"/>
        <c:lblAlgn val="ctr"/>
        <c:lblOffset val="100"/>
        <c:noMultiLvlLbl val="0"/>
      </c:catAx>
      <c:valAx>
        <c:axId val="7728436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43964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'Deals and exits'!$C$100</c:f>
              <c:strCache>
                <c:ptCount val="1"/>
                <c:pt idx="0">
                  <c:v>No. of deals</c:v>
                </c:pt>
              </c:strCache>
            </c:strRef>
          </c:tx>
          <c:spPr>
            <a:solidFill>
              <a:schemeClr val="accent1"/>
            </a:solidFill>
            <a:ln>
              <a:solidFill>
                <a:schemeClr val="accent1"/>
              </a:solidFill>
            </a:ln>
            <a:effectLst/>
          </c:spPr>
          <c:invertIfNegative val="0"/>
          <c:cat>
            <c:numRef>
              <c:f>'Deals and exits'!$B$101:$B$114</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'Deals and exits'!$C$101:$C$114</c:f>
              <c:numCache>
                <c:formatCode>General</c:formatCode>
                <c:ptCount val="14"/>
                <c:pt idx="0">
                  <c:v>23</c:v>
                </c:pt>
                <c:pt idx="1">
                  <c:v>52</c:v>
                </c:pt>
                <c:pt idx="2">
                  <c:v>75</c:v>
                </c:pt>
                <c:pt idx="3">
                  <c:v>78</c:v>
                </c:pt>
                <c:pt idx="4">
                  <c:v>104</c:v>
                </c:pt>
                <c:pt idx="5">
                  <c:v>180</c:v>
                </c:pt>
                <c:pt idx="6">
                  <c:v>195</c:v>
                </c:pt>
                <c:pt idx="7">
                  <c:v>240</c:v>
                </c:pt>
                <c:pt idx="8">
                  <c:v>241</c:v>
                </c:pt>
                <c:pt idx="9">
                  <c:v>278</c:v>
                </c:pt>
                <c:pt idx="10">
                  <c:v>270</c:v>
                </c:pt>
                <c:pt idx="11">
                  <c:v>418</c:v>
                </c:pt>
                <c:pt idx="12">
                  <c:v>401</c:v>
                </c:pt>
                <c:pt idx="13">
                  <c:v>260</c:v>
                </c:pt>
              </c:numCache>
            </c:numRef>
          </c:val>
          <c:extLst>
            <c:ext xmlns:c16="http://schemas.microsoft.com/office/drawing/2014/chart" uri="{C3380CC4-5D6E-409C-BE32-E72D297353CC}">
              <c16:uniqueId val="{00000000-D94F-4AB1-9A2D-FA044FE295ED}"/>
            </c:ext>
          </c:extLst>
        </c:ser>
        <c:dLbls>
          <c:showLegendKey val="0"/>
          <c:showVal val="0"/>
          <c:showCatName val="0"/>
          <c:showSerName val="0"/>
          <c:showPercent val="0"/>
          <c:showBubbleSize val="0"/>
        </c:dLbls>
        <c:gapWidth val="219"/>
        <c:overlap val="-27"/>
        <c:axId val="1361818399"/>
        <c:axId val="1301756527"/>
      </c:barChart>
      <c:lineChart>
        <c:grouping val="standard"/>
        <c:varyColors val="0"/>
        <c:ser>
          <c:idx val="1"/>
          <c:order val="1"/>
          <c:tx>
            <c:strRef>
              <c:f>'Deals and exits'!$D$100</c:f>
              <c:strCache>
                <c:ptCount val="1"/>
                <c:pt idx="0">
                  <c:v>Aggregate deal value ($bn)</c:v>
                </c:pt>
              </c:strCache>
            </c:strRef>
          </c:tx>
          <c:spPr>
            <a:ln w="38100" cap="rnd">
              <a:solidFill>
                <a:schemeClr val="accent2"/>
              </a:solidFill>
              <a:round/>
            </a:ln>
            <a:effectLst/>
          </c:spPr>
          <c:marker>
            <c:symbol val="none"/>
          </c:marker>
          <c:cat>
            <c:numRef>
              <c:f>'Deals and exits'!$B$101:$B$113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'Deals and exits'!$D$101:$D$114</c:f>
              <c:numCache>
                <c:formatCode>General</c:formatCode>
                <c:ptCount val="14"/>
                <c:pt idx="0">
                  <c:v>0.2</c:v>
                </c:pt>
                <c:pt idx="1">
                  <c:v>0.1</c:v>
                </c:pt>
                <c:pt idx="2">
                  <c:v>0.2</c:v>
                </c:pt>
                <c:pt idx="3">
                  <c:v>0.3</c:v>
                </c:pt>
                <c:pt idx="4">
                  <c:v>0.3</c:v>
                </c:pt>
                <c:pt idx="5">
                  <c:v>0.9</c:v>
                </c:pt>
                <c:pt idx="6">
                  <c:v>0.8</c:v>
                </c:pt>
                <c:pt idx="7">
                  <c:v>1.3</c:v>
                </c:pt>
                <c:pt idx="8">
                  <c:v>1.6</c:v>
                </c:pt>
                <c:pt idx="9">
                  <c:v>2.9</c:v>
                </c:pt>
                <c:pt idx="10">
                  <c:v>3.4</c:v>
                </c:pt>
                <c:pt idx="11">
                  <c:v>8.6999999999999993</c:v>
                </c:pt>
                <c:pt idx="12">
                  <c:v>6</c:v>
                </c:pt>
                <c:pt idx="13">
                  <c:v>3.8</c:v>
                </c:pt>
              </c:numCache>
            </c:numRef>
          </c:val>
          <c:smooth val="0"/>
          <c:extLst>
            <c:ext xmlns:c16="http://schemas.microsoft.com/office/drawing/2014/chart" uri="{C3380CC4-5D6E-409C-BE32-E72D297353CC}">
              <c16:uniqueId val="{00000001-D94F-4AB1-9A2D-FA044FE295ED}"/>
            </c:ext>
          </c:extLst>
        </c:ser>
        <c:dLbls>
          <c:showLegendKey val="0"/>
          <c:showVal val="0"/>
          <c:showCatName val="0"/>
          <c:showSerName val="0"/>
          <c:showPercent val="0"/>
          <c:showBubbleSize val="0"/>
        </c:dLbls>
        <c:marker val="1"/>
        <c:smooth val="0"/>
        <c:axId val="1224395711"/>
        <c:axId val="1301756943"/>
      </c:lineChart>
      <c:catAx>
        <c:axId val="13618183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1756527"/>
        <c:crosses val="autoZero"/>
        <c:auto val="1"/>
        <c:lblAlgn val="ctr"/>
        <c:lblOffset val="100"/>
        <c:noMultiLvlLbl val="0"/>
      </c:catAx>
      <c:valAx>
        <c:axId val="1301756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No. of deals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1818399"/>
        <c:crosses val="autoZero"/>
        <c:crossBetween val="between"/>
      </c:valAx>
      <c:valAx>
        <c:axId val="1301756943"/>
        <c:scaling>
          <c:orientation val="minMax"/>
        </c:scaling>
        <c:delete val="0"/>
        <c:axPos val="r"/>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Aggregate deal value ($bn)</a:t>
                </a:r>
              </a:p>
            </c:rich>
          </c:tx>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4395711"/>
        <c:crosses val="max"/>
        <c:crossBetween val="between"/>
      </c:valAx>
      <c:catAx>
        <c:axId val="1224395711"/>
        <c:scaling>
          <c:orientation val="minMax"/>
        </c:scaling>
        <c:delete val="1"/>
        <c:axPos val="b"/>
        <c:numFmt formatCode="General" sourceLinked="1"/>
        <c:majorTickMark val="out"/>
        <c:minorTickMark val="none"/>
        <c:tickLblPos val="nextTo"/>
        <c:crossAx val="1301756943"/>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4"/>
          <c:order val="0"/>
          <c:tx>
            <c:strRef>
              <c:f>'Deals and exits'!$B$170</c:f>
              <c:strCache>
                <c:ptCount val="1"/>
                <c:pt idx="0">
                  <c:v>Business services</c:v>
                </c:pt>
              </c:strCache>
            </c:strRef>
          </c:tx>
          <c:spPr>
            <a:solidFill>
              <a:schemeClr val="accent5"/>
            </a:solidFill>
            <a:ln>
              <a:noFill/>
            </a:ln>
            <a:effectLst/>
          </c:spPr>
          <c:invertIfNegative val="0"/>
          <c:cat>
            <c:multiLvlStrRef>
              <c:f>'Deals and exits'!$C$168:$AD$169</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value ($bn)</c:v>
                  </c:pt>
                </c:lvl>
              </c:multiLvlStrCache>
            </c:multiLvlStrRef>
          </c:cat>
          <c:val>
            <c:numRef>
              <c:f>'Deals and exits'!$C$170:$AD$170</c:f>
              <c:numCache>
                <c:formatCode>General</c:formatCode>
                <c:ptCount val="28"/>
                <c:pt idx="1">
                  <c:v>1</c:v>
                </c:pt>
                <c:pt idx="2">
                  <c:v>5</c:v>
                </c:pt>
                <c:pt idx="3">
                  <c:v>3</c:v>
                </c:pt>
                <c:pt idx="4">
                  <c:v>7</c:v>
                </c:pt>
                <c:pt idx="5">
                  <c:v>15</c:v>
                </c:pt>
                <c:pt idx="6">
                  <c:v>11</c:v>
                </c:pt>
                <c:pt idx="7">
                  <c:v>8</c:v>
                </c:pt>
                <c:pt idx="8">
                  <c:v>2</c:v>
                </c:pt>
                <c:pt idx="9">
                  <c:v>18</c:v>
                </c:pt>
                <c:pt idx="10">
                  <c:v>7</c:v>
                </c:pt>
                <c:pt idx="11">
                  <c:v>9</c:v>
                </c:pt>
                <c:pt idx="12">
                  <c:v>18</c:v>
                </c:pt>
                <c:pt idx="13">
                  <c:v>7</c:v>
                </c:pt>
                <c:pt idx="14" formatCode="0.0">
                  <c:v>0</c:v>
                </c:pt>
                <c:pt idx="15" formatCode="0.0">
                  <c:v>0</c:v>
                </c:pt>
                <c:pt idx="16" formatCode="0.0">
                  <c:v>0</c:v>
                </c:pt>
                <c:pt idx="17" formatCode="0.0">
                  <c:v>0</c:v>
                </c:pt>
                <c:pt idx="18" formatCode="0.0">
                  <c:v>0</c:v>
                </c:pt>
                <c:pt idx="19" formatCode="0.0">
                  <c:v>0</c:v>
                </c:pt>
                <c:pt idx="20" formatCode="0.0">
                  <c:v>0</c:v>
                </c:pt>
                <c:pt idx="21" formatCode="0.0">
                  <c:v>0.4</c:v>
                </c:pt>
                <c:pt idx="22" formatCode="0.0">
                  <c:v>0</c:v>
                </c:pt>
                <c:pt idx="23" formatCode="0.0">
                  <c:v>0</c:v>
                </c:pt>
                <c:pt idx="24" formatCode="0.0">
                  <c:v>0.1</c:v>
                </c:pt>
                <c:pt idx="25" formatCode="0.0">
                  <c:v>0</c:v>
                </c:pt>
                <c:pt idx="26" formatCode="0.0">
                  <c:v>0.1</c:v>
                </c:pt>
                <c:pt idx="27" formatCode="0.0">
                  <c:v>0.2</c:v>
                </c:pt>
              </c:numCache>
            </c:numRef>
          </c:val>
          <c:extLst>
            <c:ext xmlns:c16="http://schemas.microsoft.com/office/drawing/2014/chart" uri="{C3380CC4-5D6E-409C-BE32-E72D297353CC}">
              <c16:uniqueId val="{00000004-E469-491F-BF0B-DB9832DC4F69}"/>
            </c:ext>
          </c:extLst>
        </c:ser>
        <c:ser>
          <c:idx val="0"/>
          <c:order val="1"/>
          <c:tx>
            <c:strRef>
              <c:f>'Deals and exits'!$B$171</c:f>
              <c:strCache>
                <c:ptCount val="1"/>
                <c:pt idx="0">
                  <c:v>Consumer discretionary</c:v>
                </c:pt>
              </c:strCache>
            </c:strRef>
          </c:tx>
          <c:spPr>
            <a:solidFill>
              <a:schemeClr val="accent1"/>
            </a:solidFill>
            <a:ln>
              <a:noFill/>
            </a:ln>
            <a:effectLst/>
          </c:spPr>
          <c:invertIfNegative val="0"/>
          <c:cat>
            <c:multiLvlStrRef>
              <c:f>'Deals and exits'!$C$168:$AD$169</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value ($bn)</c:v>
                  </c:pt>
                </c:lvl>
              </c:multiLvlStrCache>
            </c:multiLvlStrRef>
          </c:cat>
          <c:val>
            <c:numRef>
              <c:f>'Deals and exits'!$C$171:$AD$171</c:f>
              <c:numCache>
                <c:formatCode>General</c:formatCode>
                <c:ptCount val="28"/>
                <c:pt idx="1">
                  <c:v>4</c:v>
                </c:pt>
                <c:pt idx="2">
                  <c:v>9</c:v>
                </c:pt>
                <c:pt idx="3">
                  <c:v>14</c:v>
                </c:pt>
                <c:pt idx="4">
                  <c:v>10</c:v>
                </c:pt>
                <c:pt idx="5">
                  <c:v>17</c:v>
                </c:pt>
                <c:pt idx="6">
                  <c:v>17</c:v>
                </c:pt>
                <c:pt idx="7">
                  <c:v>25</c:v>
                </c:pt>
                <c:pt idx="8">
                  <c:v>30</c:v>
                </c:pt>
                <c:pt idx="9">
                  <c:v>33</c:v>
                </c:pt>
                <c:pt idx="10">
                  <c:v>29</c:v>
                </c:pt>
                <c:pt idx="11">
                  <c:v>55</c:v>
                </c:pt>
                <c:pt idx="12">
                  <c:v>43</c:v>
                </c:pt>
                <c:pt idx="13">
                  <c:v>38</c:v>
                </c:pt>
                <c:pt idx="14" formatCode="0.0">
                  <c:v>0</c:v>
                </c:pt>
                <c:pt idx="15" formatCode="0.0">
                  <c:v>0</c:v>
                </c:pt>
                <c:pt idx="16" formatCode="0.0">
                  <c:v>0.1</c:v>
                </c:pt>
                <c:pt idx="17" formatCode="0.0">
                  <c:v>0.1</c:v>
                </c:pt>
                <c:pt idx="18" formatCode="0.0">
                  <c:v>0</c:v>
                </c:pt>
                <c:pt idx="19" formatCode="0.0">
                  <c:v>0</c:v>
                </c:pt>
                <c:pt idx="20" formatCode="0.0">
                  <c:v>0.1</c:v>
                </c:pt>
                <c:pt idx="21" formatCode="0.0">
                  <c:v>0.1</c:v>
                </c:pt>
                <c:pt idx="22" formatCode="0.0">
                  <c:v>0.2</c:v>
                </c:pt>
                <c:pt idx="23" formatCode="0.0">
                  <c:v>0.3</c:v>
                </c:pt>
                <c:pt idx="24" formatCode="0.0">
                  <c:v>0.3</c:v>
                </c:pt>
                <c:pt idx="25" formatCode="0.0">
                  <c:v>1</c:v>
                </c:pt>
                <c:pt idx="26" formatCode="0.0">
                  <c:v>0.8</c:v>
                </c:pt>
                <c:pt idx="27" formatCode="0.0">
                  <c:v>0.5</c:v>
                </c:pt>
              </c:numCache>
            </c:numRef>
          </c:val>
          <c:extLst>
            <c:ext xmlns:c16="http://schemas.microsoft.com/office/drawing/2014/chart" uri="{C3380CC4-5D6E-409C-BE32-E72D297353CC}">
              <c16:uniqueId val="{00000000-E469-491F-BF0B-DB9832DC4F69}"/>
            </c:ext>
          </c:extLst>
        </c:ser>
        <c:ser>
          <c:idx val="1"/>
          <c:order val="2"/>
          <c:tx>
            <c:strRef>
              <c:f>'Deals and exits'!$B$172</c:f>
              <c:strCache>
                <c:ptCount val="1"/>
                <c:pt idx="0">
                  <c:v>Financial &amp; insurance services</c:v>
                </c:pt>
              </c:strCache>
            </c:strRef>
          </c:tx>
          <c:spPr>
            <a:solidFill>
              <a:schemeClr val="accent2"/>
            </a:solidFill>
            <a:ln>
              <a:noFill/>
            </a:ln>
            <a:effectLst/>
          </c:spPr>
          <c:invertIfNegative val="0"/>
          <c:cat>
            <c:multiLvlStrRef>
              <c:f>'Deals and exits'!$C$168:$AD$169</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value ($bn)</c:v>
                  </c:pt>
                </c:lvl>
              </c:multiLvlStrCache>
            </c:multiLvlStrRef>
          </c:cat>
          <c:val>
            <c:numRef>
              <c:f>'Deals and exits'!$C$172:$AD$172</c:f>
              <c:numCache>
                <c:formatCode>General</c:formatCode>
                <c:ptCount val="28"/>
                <c:pt idx="0">
                  <c:v>1</c:v>
                </c:pt>
                <c:pt idx="1">
                  <c:v>5</c:v>
                </c:pt>
                <c:pt idx="2">
                  <c:v>4</c:v>
                </c:pt>
                <c:pt idx="3">
                  <c:v>9</c:v>
                </c:pt>
                <c:pt idx="4">
                  <c:v>15</c:v>
                </c:pt>
                <c:pt idx="5">
                  <c:v>25</c:v>
                </c:pt>
                <c:pt idx="6">
                  <c:v>21</c:v>
                </c:pt>
                <c:pt idx="7">
                  <c:v>42</c:v>
                </c:pt>
                <c:pt idx="8">
                  <c:v>26</c:v>
                </c:pt>
                <c:pt idx="9">
                  <c:v>32</c:v>
                </c:pt>
                <c:pt idx="10">
                  <c:v>41</c:v>
                </c:pt>
                <c:pt idx="11">
                  <c:v>69</c:v>
                </c:pt>
                <c:pt idx="12">
                  <c:v>49</c:v>
                </c:pt>
                <c:pt idx="13">
                  <c:v>32</c:v>
                </c:pt>
                <c:pt idx="14" formatCode="0.0">
                  <c:v>0</c:v>
                </c:pt>
                <c:pt idx="15" formatCode="0.0">
                  <c:v>0</c:v>
                </c:pt>
                <c:pt idx="16" formatCode="0.0">
                  <c:v>0</c:v>
                </c:pt>
                <c:pt idx="17" formatCode="0.0">
                  <c:v>0</c:v>
                </c:pt>
                <c:pt idx="18" formatCode="0.0">
                  <c:v>0</c:v>
                </c:pt>
                <c:pt idx="19" formatCode="0.0">
                  <c:v>0.2</c:v>
                </c:pt>
                <c:pt idx="20" formatCode="0.0">
                  <c:v>0.1</c:v>
                </c:pt>
                <c:pt idx="21" formatCode="0.0">
                  <c:v>0.2</c:v>
                </c:pt>
                <c:pt idx="22" formatCode="0.0">
                  <c:v>0.4</c:v>
                </c:pt>
                <c:pt idx="23" formatCode="0.0">
                  <c:v>1</c:v>
                </c:pt>
                <c:pt idx="24" formatCode="0.0">
                  <c:v>1.3</c:v>
                </c:pt>
                <c:pt idx="25" formatCode="0.0">
                  <c:v>1.9</c:v>
                </c:pt>
                <c:pt idx="26" formatCode="0.0">
                  <c:v>0.7</c:v>
                </c:pt>
                <c:pt idx="27" formatCode="0.0">
                  <c:v>0.6</c:v>
                </c:pt>
              </c:numCache>
            </c:numRef>
          </c:val>
          <c:extLst>
            <c:ext xmlns:c16="http://schemas.microsoft.com/office/drawing/2014/chart" uri="{C3380CC4-5D6E-409C-BE32-E72D297353CC}">
              <c16:uniqueId val="{00000001-E469-491F-BF0B-DB9832DC4F69}"/>
            </c:ext>
          </c:extLst>
        </c:ser>
        <c:ser>
          <c:idx val="2"/>
          <c:order val="3"/>
          <c:tx>
            <c:strRef>
              <c:f>'Deals and exits'!$B$173</c:f>
              <c:strCache>
                <c:ptCount val="1"/>
                <c:pt idx="0">
                  <c:v>Healthcare</c:v>
                </c:pt>
              </c:strCache>
            </c:strRef>
          </c:tx>
          <c:spPr>
            <a:solidFill>
              <a:schemeClr val="accent3"/>
            </a:solidFill>
            <a:ln>
              <a:noFill/>
            </a:ln>
            <a:effectLst/>
          </c:spPr>
          <c:invertIfNegative val="0"/>
          <c:cat>
            <c:multiLvlStrRef>
              <c:f>'Deals and exits'!$C$168:$AD$169</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value ($bn)</c:v>
                  </c:pt>
                </c:lvl>
              </c:multiLvlStrCache>
            </c:multiLvlStrRef>
          </c:cat>
          <c:val>
            <c:numRef>
              <c:f>'Deals and exits'!$C$173:$AD$173</c:f>
              <c:numCache>
                <c:formatCode>General</c:formatCode>
                <c:ptCount val="28"/>
                <c:pt idx="0">
                  <c:v>5</c:v>
                </c:pt>
                <c:pt idx="1">
                  <c:v>12</c:v>
                </c:pt>
                <c:pt idx="2">
                  <c:v>9</c:v>
                </c:pt>
                <c:pt idx="3">
                  <c:v>9</c:v>
                </c:pt>
                <c:pt idx="4">
                  <c:v>4</c:v>
                </c:pt>
                <c:pt idx="5">
                  <c:v>18</c:v>
                </c:pt>
                <c:pt idx="6">
                  <c:v>13</c:v>
                </c:pt>
                <c:pt idx="7">
                  <c:v>19</c:v>
                </c:pt>
                <c:pt idx="8">
                  <c:v>17</c:v>
                </c:pt>
                <c:pt idx="9">
                  <c:v>28</c:v>
                </c:pt>
                <c:pt idx="10">
                  <c:v>27</c:v>
                </c:pt>
                <c:pt idx="11">
                  <c:v>37</c:v>
                </c:pt>
                <c:pt idx="12">
                  <c:v>35</c:v>
                </c:pt>
                <c:pt idx="13">
                  <c:v>25</c:v>
                </c:pt>
                <c:pt idx="14" formatCode="0.0">
                  <c:v>0</c:v>
                </c:pt>
                <c:pt idx="15" formatCode="0.0">
                  <c:v>0</c:v>
                </c:pt>
                <c:pt idx="16" formatCode="0.0">
                  <c:v>0</c:v>
                </c:pt>
                <c:pt idx="17" formatCode="0.0">
                  <c:v>0.1</c:v>
                </c:pt>
                <c:pt idx="18" formatCode="0.0">
                  <c:v>0.1</c:v>
                </c:pt>
                <c:pt idx="19" formatCode="0.0">
                  <c:v>0.1</c:v>
                </c:pt>
                <c:pt idx="20" formatCode="0.0">
                  <c:v>0.1</c:v>
                </c:pt>
                <c:pt idx="21" formatCode="0.0">
                  <c:v>0.1</c:v>
                </c:pt>
                <c:pt idx="22" formatCode="0.0">
                  <c:v>0.1</c:v>
                </c:pt>
                <c:pt idx="23" formatCode="0.0">
                  <c:v>0.3</c:v>
                </c:pt>
                <c:pt idx="24" formatCode="0.0">
                  <c:v>0.3</c:v>
                </c:pt>
                <c:pt idx="25" formatCode="0.0">
                  <c:v>0.9</c:v>
                </c:pt>
                <c:pt idx="26" formatCode="0.0">
                  <c:v>0.5</c:v>
                </c:pt>
                <c:pt idx="27" formatCode="0.0">
                  <c:v>0.6</c:v>
                </c:pt>
              </c:numCache>
            </c:numRef>
          </c:val>
          <c:extLst>
            <c:ext xmlns:c16="http://schemas.microsoft.com/office/drawing/2014/chart" uri="{C3380CC4-5D6E-409C-BE32-E72D297353CC}">
              <c16:uniqueId val="{00000002-E469-491F-BF0B-DB9832DC4F69}"/>
            </c:ext>
          </c:extLst>
        </c:ser>
        <c:ser>
          <c:idx val="3"/>
          <c:order val="4"/>
          <c:tx>
            <c:strRef>
              <c:f>'Deals and exits'!$B$174</c:f>
              <c:strCache>
                <c:ptCount val="1"/>
                <c:pt idx="0">
                  <c:v>Information technology</c:v>
                </c:pt>
              </c:strCache>
            </c:strRef>
          </c:tx>
          <c:spPr>
            <a:solidFill>
              <a:schemeClr val="accent4"/>
            </a:solidFill>
            <a:ln>
              <a:noFill/>
            </a:ln>
            <a:effectLst/>
          </c:spPr>
          <c:invertIfNegative val="0"/>
          <c:cat>
            <c:multiLvlStrRef>
              <c:f>'Deals and exits'!$C$168:$AD$169</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value ($bn)</c:v>
                  </c:pt>
                </c:lvl>
              </c:multiLvlStrCache>
            </c:multiLvlStrRef>
          </c:cat>
          <c:val>
            <c:numRef>
              <c:f>'Deals and exits'!$C$174:$AD$174</c:f>
              <c:numCache>
                <c:formatCode>General</c:formatCode>
                <c:ptCount val="28"/>
                <c:pt idx="0">
                  <c:v>12</c:v>
                </c:pt>
                <c:pt idx="1">
                  <c:v>21</c:v>
                </c:pt>
                <c:pt idx="2">
                  <c:v>38</c:v>
                </c:pt>
                <c:pt idx="3">
                  <c:v>35</c:v>
                </c:pt>
                <c:pt idx="4">
                  <c:v>57</c:v>
                </c:pt>
                <c:pt idx="5">
                  <c:v>95</c:v>
                </c:pt>
                <c:pt idx="6">
                  <c:v>115</c:v>
                </c:pt>
                <c:pt idx="7">
                  <c:v>130</c:v>
                </c:pt>
                <c:pt idx="8">
                  <c:v>145</c:v>
                </c:pt>
                <c:pt idx="9">
                  <c:v>140</c:v>
                </c:pt>
                <c:pt idx="10">
                  <c:v>127</c:v>
                </c:pt>
                <c:pt idx="11">
                  <c:v>202</c:v>
                </c:pt>
                <c:pt idx="12">
                  <c:v>189</c:v>
                </c:pt>
                <c:pt idx="13">
                  <c:v>114</c:v>
                </c:pt>
                <c:pt idx="14" formatCode="0.0">
                  <c:v>0.1</c:v>
                </c:pt>
                <c:pt idx="15" formatCode="0.0">
                  <c:v>0.1</c:v>
                </c:pt>
                <c:pt idx="16" formatCode="0.0">
                  <c:v>0</c:v>
                </c:pt>
                <c:pt idx="17" formatCode="0.0">
                  <c:v>0.1</c:v>
                </c:pt>
                <c:pt idx="18" formatCode="0.0">
                  <c:v>0.1</c:v>
                </c:pt>
                <c:pt idx="19" formatCode="0.0">
                  <c:v>0.5</c:v>
                </c:pt>
                <c:pt idx="20" formatCode="0.0">
                  <c:v>0.5</c:v>
                </c:pt>
                <c:pt idx="21" formatCode="0.0">
                  <c:v>0.5</c:v>
                </c:pt>
                <c:pt idx="22" formatCode="0.0">
                  <c:v>0.8</c:v>
                </c:pt>
                <c:pt idx="23" formatCode="0.0">
                  <c:v>1.2</c:v>
                </c:pt>
                <c:pt idx="24" formatCode="0.0">
                  <c:v>1.2</c:v>
                </c:pt>
                <c:pt idx="25" formatCode="0.0">
                  <c:v>4.2</c:v>
                </c:pt>
                <c:pt idx="26" formatCode="0.0">
                  <c:v>3</c:v>
                </c:pt>
                <c:pt idx="27" formatCode="0.0">
                  <c:v>1.3</c:v>
                </c:pt>
              </c:numCache>
            </c:numRef>
          </c:val>
          <c:extLst>
            <c:ext xmlns:c16="http://schemas.microsoft.com/office/drawing/2014/chart" uri="{C3380CC4-5D6E-409C-BE32-E72D297353CC}">
              <c16:uniqueId val="{00000003-E469-491F-BF0B-DB9832DC4F69}"/>
            </c:ext>
          </c:extLst>
        </c:ser>
        <c:ser>
          <c:idx val="5"/>
          <c:order val="5"/>
          <c:tx>
            <c:strRef>
              <c:f>'Deals and exits'!$B$175</c:f>
              <c:strCache>
                <c:ptCount val="1"/>
                <c:pt idx="0">
                  <c:v>Other</c:v>
                </c:pt>
              </c:strCache>
            </c:strRef>
          </c:tx>
          <c:spPr>
            <a:solidFill>
              <a:schemeClr val="accent6"/>
            </a:solidFill>
            <a:ln>
              <a:noFill/>
            </a:ln>
            <a:effectLst/>
          </c:spPr>
          <c:invertIfNegative val="0"/>
          <c:cat>
            <c:multiLvlStrRef>
              <c:f>'Deals and exits'!$C$168:$AD$169</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value ($bn)</c:v>
                  </c:pt>
                </c:lvl>
              </c:multiLvlStrCache>
            </c:multiLvlStrRef>
          </c:cat>
          <c:val>
            <c:numRef>
              <c:f>'Deals and exits'!$C$175:$AD$175</c:f>
              <c:numCache>
                <c:formatCode>General</c:formatCode>
                <c:ptCount val="28"/>
                <c:pt idx="0">
                  <c:v>5</c:v>
                </c:pt>
                <c:pt idx="1">
                  <c:v>9</c:v>
                </c:pt>
                <c:pt idx="2">
                  <c:v>10</c:v>
                </c:pt>
                <c:pt idx="3">
                  <c:v>8</c:v>
                </c:pt>
                <c:pt idx="4">
                  <c:v>11</c:v>
                </c:pt>
                <c:pt idx="5">
                  <c:v>10</c:v>
                </c:pt>
                <c:pt idx="6">
                  <c:v>18</c:v>
                </c:pt>
                <c:pt idx="7">
                  <c:v>16</c:v>
                </c:pt>
                <c:pt idx="8">
                  <c:v>21</c:v>
                </c:pt>
                <c:pt idx="9">
                  <c:v>27</c:v>
                </c:pt>
                <c:pt idx="10">
                  <c:v>39</c:v>
                </c:pt>
                <c:pt idx="11">
                  <c:v>46</c:v>
                </c:pt>
                <c:pt idx="12">
                  <c:v>67</c:v>
                </c:pt>
                <c:pt idx="13">
                  <c:v>44</c:v>
                </c:pt>
                <c:pt idx="14" formatCode="0.0">
                  <c:v>0</c:v>
                </c:pt>
                <c:pt idx="15" formatCode="0.0">
                  <c:v>0</c:v>
                </c:pt>
                <c:pt idx="16" formatCode="0.0">
                  <c:v>0</c:v>
                </c:pt>
                <c:pt idx="17" formatCode="0.0">
                  <c:v>0.1</c:v>
                </c:pt>
                <c:pt idx="18" formatCode="0.0">
                  <c:v>0.1</c:v>
                </c:pt>
                <c:pt idx="19" formatCode="0.0">
                  <c:v>0</c:v>
                </c:pt>
                <c:pt idx="20" formatCode="0.0">
                  <c:v>0.1</c:v>
                </c:pt>
                <c:pt idx="21" formatCode="0.0">
                  <c:v>0</c:v>
                </c:pt>
                <c:pt idx="22" formatCode="0.0">
                  <c:v>0.1</c:v>
                </c:pt>
                <c:pt idx="23" formatCode="0.0">
                  <c:v>0.2</c:v>
                </c:pt>
                <c:pt idx="24" formatCode="0.0">
                  <c:v>0.2</c:v>
                </c:pt>
                <c:pt idx="25" formatCode="0.0">
                  <c:v>0.6</c:v>
                </c:pt>
                <c:pt idx="26" formatCode="0.0">
                  <c:v>0.8</c:v>
                </c:pt>
                <c:pt idx="27" formatCode="0.0">
                  <c:v>0.5</c:v>
                </c:pt>
              </c:numCache>
            </c:numRef>
          </c:val>
          <c:extLst>
            <c:ext xmlns:c16="http://schemas.microsoft.com/office/drawing/2014/chart" uri="{C3380CC4-5D6E-409C-BE32-E72D297353CC}">
              <c16:uniqueId val="{00000005-E469-491F-BF0B-DB9832DC4F69}"/>
            </c:ext>
          </c:extLst>
        </c:ser>
        <c:dLbls>
          <c:showLegendKey val="0"/>
          <c:showVal val="0"/>
          <c:showCatName val="0"/>
          <c:showSerName val="0"/>
          <c:showPercent val="0"/>
          <c:showBubbleSize val="0"/>
        </c:dLbls>
        <c:gapWidth val="150"/>
        <c:overlap val="100"/>
        <c:axId val="1951023448"/>
        <c:axId val="458686664"/>
      </c:barChart>
      <c:catAx>
        <c:axId val="1951023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8686664"/>
        <c:crosses val="autoZero"/>
        <c:auto val="1"/>
        <c:lblAlgn val="ctr"/>
        <c:lblOffset val="100"/>
        <c:noMultiLvlLbl val="0"/>
      </c:catAx>
      <c:valAx>
        <c:axId val="458686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total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1023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'Deals and exits'!$C$228</c:f>
              <c:strCache>
                <c:ptCount val="1"/>
                <c:pt idx="0">
                  <c:v>Junior/subordinated</c:v>
                </c:pt>
              </c:strCache>
            </c:strRef>
          </c:tx>
          <c:spPr>
            <a:solidFill>
              <a:schemeClr val="accent1"/>
            </a:solidFill>
            <a:ln>
              <a:noFill/>
            </a:ln>
            <a:effectLst/>
          </c:spPr>
          <c:invertIfNegative val="0"/>
          <c:cat>
            <c:numRef>
              <c:f>'Deals and exits'!$B$229:$B$242</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'Deals and exits'!$C$229:$C$242</c:f>
              <c:numCache>
                <c:formatCode>General</c:formatCode>
                <c:ptCount val="14"/>
                <c:pt idx="6">
                  <c:v>1</c:v>
                </c:pt>
                <c:pt idx="11">
                  <c:v>1</c:v>
                </c:pt>
              </c:numCache>
            </c:numRef>
          </c:val>
          <c:extLst>
            <c:ext xmlns:c16="http://schemas.microsoft.com/office/drawing/2014/chart" uri="{C3380CC4-5D6E-409C-BE32-E72D297353CC}">
              <c16:uniqueId val="{00000000-4CAF-4478-99BD-D26218C53FA6}"/>
            </c:ext>
          </c:extLst>
        </c:ser>
        <c:ser>
          <c:idx val="1"/>
          <c:order val="1"/>
          <c:tx>
            <c:strRef>
              <c:f>'Deals and exits'!$D$228</c:f>
              <c:strCache>
                <c:ptCount val="1"/>
                <c:pt idx="0">
                  <c:v>Mezzanine</c:v>
                </c:pt>
              </c:strCache>
            </c:strRef>
          </c:tx>
          <c:spPr>
            <a:solidFill>
              <a:schemeClr val="accent2"/>
            </a:solidFill>
            <a:ln>
              <a:noFill/>
            </a:ln>
            <a:effectLst/>
          </c:spPr>
          <c:invertIfNegative val="0"/>
          <c:cat>
            <c:numRef>
              <c:f>'Deals and exits'!$B$229:$B$242</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'Deals and exits'!$D$229:$D$242</c:f>
              <c:numCache>
                <c:formatCode>General</c:formatCode>
                <c:ptCount val="14"/>
                <c:pt idx="0">
                  <c:v>1</c:v>
                </c:pt>
                <c:pt idx="1">
                  <c:v>3</c:v>
                </c:pt>
                <c:pt idx="2">
                  <c:v>1</c:v>
                </c:pt>
                <c:pt idx="4">
                  <c:v>1</c:v>
                </c:pt>
                <c:pt idx="5">
                  <c:v>2</c:v>
                </c:pt>
                <c:pt idx="6">
                  <c:v>2</c:v>
                </c:pt>
                <c:pt idx="10">
                  <c:v>1</c:v>
                </c:pt>
                <c:pt idx="12">
                  <c:v>1</c:v>
                </c:pt>
              </c:numCache>
            </c:numRef>
          </c:val>
          <c:extLst>
            <c:ext xmlns:c16="http://schemas.microsoft.com/office/drawing/2014/chart" uri="{C3380CC4-5D6E-409C-BE32-E72D297353CC}">
              <c16:uniqueId val="{00000001-4CAF-4478-99BD-D26218C53FA6}"/>
            </c:ext>
          </c:extLst>
        </c:ser>
        <c:ser>
          <c:idx val="2"/>
          <c:order val="2"/>
          <c:tx>
            <c:strRef>
              <c:f>'Deals and exits'!$E$228</c:f>
              <c:strCache>
                <c:ptCount val="1"/>
                <c:pt idx="0">
                  <c:v>Senior debt</c:v>
                </c:pt>
              </c:strCache>
            </c:strRef>
          </c:tx>
          <c:spPr>
            <a:solidFill>
              <a:schemeClr val="accent3"/>
            </a:solidFill>
            <a:ln>
              <a:noFill/>
            </a:ln>
            <a:effectLst/>
          </c:spPr>
          <c:invertIfNegative val="0"/>
          <c:cat>
            <c:numRef>
              <c:f>'Deals and exits'!$B$229:$B$242</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'Deals and exits'!$E$229:$E$242</c:f>
              <c:numCache>
                <c:formatCode>General</c:formatCode>
                <c:ptCount val="14"/>
                <c:pt idx="3">
                  <c:v>2</c:v>
                </c:pt>
                <c:pt idx="4">
                  <c:v>4</c:v>
                </c:pt>
                <c:pt idx="6">
                  <c:v>1</c:v>
                </c:pt>
                <c:pt idx="7">
                  <c:v>2</c:v>
                </c:pt>
                <c:pt idx="8">
                  <c:v>3</c:v>
                </c:pt>
                <c:pt idx="9">
                  <c:v>2</c:v>
                </c:pt>
                <c:pt idx="10">
                  <c:v>2</c:v>
                </c:pt>
                <c:pt idx="11">
                  <c:v>6</c:v>
                </c:pt>
                <c:pt idx="12">
                  <c:v>3</c:v>
                </c:pt>
                <c:pt idx="13">
                  <c:v>1</c:v>
                </c:pt>
              </c:numCache>
            </c:numRef>
          </c:val>
          <c:extLst>
            <c:ext xmlns:c16="http://schemas.microsoft.com/office/drawing/2014/chart" uri="{C3380CC4-5D6E-409C-BE32-E72D297353CC}">
              <c16:uniqueId val="{00000002-4CAF-4478-99BD-D26218C53FA6}"/>
            </c:ext>
          </c:extLst>
        </c:ser>
        <c:ser>
          <c:idx val="3"/>
          <c:order val="3"/>
          <c:tx>
            <c:strRef>
              <c:f>'Deals and exits'!$F$228</c:f>
              <c:strCache>
                <c:ptCount val="1"/>
                <c:pt idx="0">
                  <c:v>Unitranche</c:v>
                </c:pt>
              </c:strCache>
            </c:strRef>
          </c:tx>
          <c:spPr>
            <a:solidFill>
              <a:schemeClr val="accent4"/>
            </a:solidFill>
            <a:ln>
              <a:noFill/>
            </a:ln>
            <a:effectLst/>
          </c:spPr>
          <c:invertIfNegative val="0"/>
          <c:cat>
            <c:numRef>
              <c:f>'Deals and exits'!$B$229:$B$242</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'Deals and exits'!$F$229:$F$242</c:f>
              <c:numCache>
                <c:formatCode>General</c:formatCode>
                <c:ptCount val="14"/>
                <c:pt idx="7">
                  <c:v>3</c:v>
                </c:pt>
                <c:pt idx="8">
                  <c:v>1</c:v>
                </c:pt>
                <c:pt idx="9">
                  <c:v>2</c:v>
                </c:pt>
                <c:pt idx="11">
                  <c:v>2</c:v>
                </c:pt>
                <c:pt idx="12">
                  <c:v>1</c:v>
                </c:pt>
                <c:pt idx="13">
                  <c:v>1</c:v>
                </c:pt>
              </c:numCache>
            </c:numRef>
          </c:val>
          <c:extLst>
            <c:ext xmlns:c16="http://schemas.microsoft.com/office/drawing/2014/chart" uri="{C3380CC4-5D6E-409C-BE32-E72D297353CC}">
              <c16:uniqueId val="{00000003-4CAF-4478-99BD-D26218C53FA6}"/>
            </c:ext>
          </c:extLst>
        </c:ser>
        <c:ser>
          <c:idx val="4"/>
          <c:order val="4"/>
          <c:tx>
            <c:strRef>
              <c:f>'Deals and exits'!$G$228</c:f>
              <c:strCache>
                <c:ptCount val="1"/>
                <c:pt idx="0">
                  <c:v>Unknown</c:v>
                </c:pt>
              </c:strCache>
            </c:strRef>
          </c:tx>
          <c:spPr>
            <a:solidFill>
              <a:schemeClr val="accent5"/>
            </a:solidFill>
            <a:ln>
              <a:noFill/>
            </a:ln>
            <a:effectLst/>
          </c:spPr>
          <c:invertIfNegative val="0"/>
          <c:cat>
            <c:numRef>
              <c:f>'Deals and exits'!$B$229:$B$242</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'Deals and exits'!$G$229:$G$242</c:f>
              <c:numCache>
                <c:formatCode>General</c:formatCode>
                <c:ptCount val="14"/>
                <c:pt idx="2">
                  <c:v>1</c:v>
                </c:pt>
                <c:pt idx="3">
                  <c:v>2</c:v>
                </c:pt>
                <c:pt idx="4">
                  <c:v>2</c:v>
                </c:pt>
                <c:pt idx="5">
                  <c:v>3</c:v>
                </c:pt>
                <c:pt idx="6">
                  <c:v>1</c:v>
                </c:pt>
                <c:pt idx="8">
                  <c:v>3</c:v>
                </c:pt>
                <c:pt idx="9">
                  <c:v>5</c:v>
                </c:pt>
                <c:pt idx="10">
                  <c:v>4</c:v>
                </c:pt>
                <c:pt idx="11">
                  <c:v>7</c:v>
                </c:pt>
                <c:pt idx="12">
                  <c:v>4</c:v>
                </c:pt>
                <c:pt idx="13">
                  <c:v>4</c:v>
                </c:pt>
              </c:numCache>
            </c:numRef>
          </c:val>
          <c:extLst>
            <c:ext xmlns:c16="http://schemas.microsoft.com/office/drawing/2014/chart" uri="{C3380CC4-5D6E-409C-BE32-E72D297353CC}">
              <c16:uniqueId val="{00000001-AF6B-4801-9C51-4FCE191B87D2}"/>
            </c:ext>
          </c:extLst>
        </c:ser>
        <c:dLbls>
          <c:showLegendKey val="0"/>
          <c:showVal val="0"/>
          <c:showCatName val="0"/>
          <c:showSerName val="0"/>
          <c:showPercent val="0"/>
          <c:showBubbleSize val="0"/>
        </c:dLbls>
        <c:gapWidth val="150"/>
        <c:overlap val="100"/>
        <c:axId val="1206960688"/>
        <c:axId val="1206963600"/>
      </c:barChart>
      <c:catAx>
        <c:axId val="1206960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6963600"/>
        <c:crosses val="autoZero"/>
        <c:auto val="1"/>
        <c:lblAlgn val="ctr"/>
        <c:lblOffset val="100"/>
        <c:noMultiLvlLbl val="0"/>
      </c:catAx>
      <c:valAx>
        <c:axId val="1206963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deals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6960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'Deals and exits'!$C$311</c:f>
              <c:strCache>
                <c:ptCount val="1"/>
                <c:pt idx="0">
                  <c:v>No. of deals</c:v>
                </c:pt>
              </c:strCache>
            </c:strRef>
          </c:tx>
          <c:spPr>
            <a:solidFill>
              <a:schemeClr val="accent1"/>
            </a:solidFill>
            <a:ln>
              <a:noFill/>
            </a:ln>
            <a:effectLst/>
          </c:spPr>
          <c:invertIfNegative val="0"/>
          <c:cat>
            <c:strRef>
              <c:f>'Deals and exits'!$B$312:$B$325</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strCache>
            </c:strRef>
          </c:cat>
          <c:val>
            <c:numRef>
              <c:f>'Deals and exits'!$C$312:$C$325</c:f>
              <c:numCache>
                <c:formatCode>General</c:formatCode>
                <c:ptCount val="14"/>
                <c:pt idx="0">
                  <c:v>64</c:v>
                </c:pt>
                <c:pt idx="1">
                  <c:v>80</c:v>
                </c:pt>
                <c:pt idx="2">
                  <c:v>79</c:v>
                </c:pt>
                <c:pt idx="3">
                  <c:v>74</c:v>
                </c:pt>
                <c:pt idx="4">
                  <c:v>71</c:v>
                </c:pt>
                <c:pt idx="5">
                  <c:v>71</c:v>
                </c:pt>
                <c:pt idx="6">
                  <c:v>99</c:v>
                </c:pt>
                <c:pt idx="7">
                  <c:v>121</c:v>
                </c:pt>
                <c:pt idx="8">
                  <c:v>98</c:v>
                </c:pt>
                <c:pt idx="9">
                  <c:v>122</c:v>
                </c:pt>
                <c:pt idx="10">
                  <c:v>80</c:v>
                </c:pt>
                <c:pt idx="11">
                  <c:v>88</c:v>
                </c:pt>
                <c:pt idx="12">
                  <c:v>108</c:v>
                </c:pt>
                <c:pt idx="13">
                  <c:v>58</c:v>
                </c:pt>
              </c:numCache>
            </c:numRef>
          </c:val>
          <c:extLst>
            <c:ext xmlns:c16="http://schemas.microsoft.com/office/drawing/2014/chart" uri="{C3380CC4-5D6E-409C-BE32-E72D297353CC}">
              <c16:uniqueId val="{00000000-7AB6-4163-B542-BA433698BBB1}"/>
            </c:ext>
          </c:extLst>
        </c:ser>
        <c:dLbls>
          <c:showLegendKey val="0"/>
          <c:showVal val="0"/>
          <c:showCatName val="0"/>
          <c:showSerName val="0"/>
          <c:showPercent val="0"/>
          <c:showBubbleSize val="0"/>
        </c:dLbls>
        <c:gapWidth val="150"/>
        <c:axId val="1921089024"/>
        <c:axId val="1921089440"/>
      </c:barChart>
      <c:lineChart>
        <c:grouping val="standard"/>
        <c:varyColors val="0"/>
        <c:ser>
          <c:idx val="1"/>
          <c:order val="1"/>
          <c:tx>
            <c:strRef>
              <c:f>'Deals and exits'!$D$311</c:f>
              <c:strCache>
                <c:ptCount val="1"/>
                <c:pt idx="0">
                  <c:v>Aggregate deal value ($bn)</c:v>
                </c:pt>
              </c:strCache>
            </c:strRef>
          </c:tx>
          <c:spPr>
            <a:ln w="28575" cap="rnd">
              <a:solidFill>
                <a:schemeClr val="accent2"/>
              </a:solidFill>
              <a:round/>
            </a:ln>
            <a:effectLst/>
          </c:spPr>
          <c:marker>
            <c:symbol val="none"/>
          </c:marker>
          <c:cat>
            <c:strRef>
              <c:f>'Deals and exits'!$B$312:$B$325</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strCache>
            </c:strRef>
          </c:cat>
          <c:val>
            <c:numRef>
              <c:f>'Deals and exits'!$D$312:$D$325</c:f>
              <c:numCache>
                <c:formatCode>0.0</c:formatCode>
                <c:ptCount val="14"/>
                <c:pt idx="0">
                  <c:v>13.2</c:v>
                </c:pt>
                <c:pt idx="1">
                  <c:v>19.399999999999999</c:v>
                </c:pt>
                <c:pt idx="2">
                  <c:v>10.5</c:v>
                </c:pt>
                <c:pt idx="3">
                  <c:v>20.5</c:v>
                </c:pt>
                <c:pt idx="4">
                  <c:v>26.1</c:v>
                </c:pt>
                <c:pt idx="5">
                  <c:v>28.7</c:v>
                </c:pt>
                <c:pt idx="6">
                  <c:v>53.3</c:v>
                </c:pt>
                <c:pt idx="7">
                  <c:v>27.4</c:v>
                </c:pt>
                <c:pt idx="8">
                  <c:v>16.899999999999999</c:v>
                </c:pt>
                <c:pt idx="9">
                  <c:v>9.3000000000000007</c:v>
                </c:pt>
                <c:pt idx="10">
                  <c:v>8.4</c:v>
                </c:pt>
                <c:pt idx="11">
                  <c:v>98.3</c:v>
                </c:pt>
                <c:pt idx="12">
                  <c:v>14.9</c:v>
                </c:pt>
                <c:pt idx="13">
                  <c:v>22.7</c:v>
                </c:pt>
              </c:numCache>
            </c:numRef>
          </c:val>
          <c:smooth val="0"/>
          <c:extLst>
            <c:ext xmlns:c16="http://schemas.microsoft.com/office/drawing/2014/chart" uri="{C3380CC4-5D6E-409C-BE32-E72D297353CC}">
              <c16:uniqueId val="{00000001-7AB6-4163-B542-BA433698BBB1}"/>
            </c:ext>
          </c:extLst>
        </c:ser>
        <c:dLbls>
          <c:showLegendKey val="0"/>
          <c:showVal val="0"/>
          <c:showCatName val="0"/>
          <c:showSerName val="0"/>
          <c:showPercent val="0"/>
          <c:showBubbleSize val="0"/>
        </c:dLbls>
        <c:marker val="1"/>
        <c:smooth val="0"/>
        <c:axId val="1921086528"/>
        <c:axId val="1921085696"/>
      </c:lineChart>
      <c:catAx>
        <c:axId val="1921089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1089440"/>
        <c:crosses val="autoZero"/>
        <c:auto val="1"/>
        <c:lblAlgn val="ctr"/>
        <c:lblOffset val="100"/>
        <c:noMultiLvlLbl val="0"/>
      </c:catAx>
      <c:valAx>
        <c:axId val="1921089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No. of deals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1089024"/>
        <c:crosses val="autoZero"/>
        <c:crossBetween val="between"/>
      </c:valAx>
      <c:valAx>
        <c:axId val="192108569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Aggregate deal value ($bn)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1086528"/>
        <c:crosses val="max"/>
        <c:crossBetween val="between"/>
      </c:valAx>
      <c:catAx>
        <c:axId val="1921086528"/>
        <c:scaling>
          <c:orientation val="minMax"/>
        </c:scaling>
        <c:delete val="1"/>
        <c:axPos val="b"/>
        <c:numFmt formatCode="General" sourceLinked="1"/>
        <c:majorTickMark val="none"/>
        <c:minorTickMark val="none"/>
        <c:tickLblPos val="nextTo"/>
        <c:crossAx val="192108569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'Deals and exits'!$C$58</c:f>
              <c:strCache>
                <c:ptCount val="1"/>
                <c:pt idx="0">
                  <c:v>Business services</c:v>
                </c:pt>
              </c:strCache>
            </c:strRef>
          </c:tx>
          <c:spPr>
            <a:solidFill>
              <a:schemeClr val="accent1"/>
            </a:solidFill>
            <a:ln>
              <a:noFill/>
            </a:ln>
            <a:effectLst/>
          </c:spPr>
          <c:invertIfNegative val="0"/>
          <c:cat>
            <c:numRef>
              <c:f>'Deals and exits'!$B$59:$B$72</c:f>
              <c:numCache>
                <c:formatCode>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'Deals and exits'!$C$59:$C$72</c:f>
              <c:numCache>
                <c:formatCode>General</c:formatCode>
                <c:ptCount val="14"/>
                <c:pt idx="0">
                  <c:v>8</c:v>
                </c:pt>
                <c:pt idx="1">
                  <c:v>13</c:v>
                </c:pt>
                <c:pt idx="2">
                  <c:v>13</c:v>
                </c:pt>
                <c:pt idx="3">
                  <c:v>9</c:v>
                </c:pt>
                <c:pt idx="4">
                  <c:v>9</c:v>
                </c:pt>
                <c:pt idx="5">
                  <c:v>10</c:v>
                </c:pt>
                <c:pt idx="6">
                  <c:v>7</c:v>
                </c:pt>
                <c:pt idx="7">
                  <c:v>10</c:v>
                </c:pt>
                <c:pt idx="8">
                  <c:v>15</c:v>
                </c:pt>
                <c:pt idx="9">
                  <c:v>19</c:v>
                </c:pt>
                <c:pt idx="10">
                  <c:v>20</c:v>
                </c:pt>
                <c:pt idx="11">
                  <c:v>25</c:v>
                </c:pt>
                <c:pt idx="12">
                  <c:v>19</c:v>
                </c:pt>
                <c:pt idx="13">
                  <c:v>21</c:v>
                </c:pt>
              </c:numCache>
            </c:numRef>
          </c:val>
          <c:extLst>
            <c:ext xmlns:c16="http://schemas.microsoft.com/office/drawing/2014/chart" uri="{C3380CC4-5D6E-409C-BE32-E72D297353CC}">
              <c16:uniqueId val="{00000000-A73E-4DCF-961C-E0CE40F87994}"/>
            </c:ext>
          </c:extLst>
        </c:ser>
        <c:ser>
          <c:idx val="1"/>
          <c:order val="1"/>
          <c:tx>
            <c:strRef>
              <c:f>'Deals and exits'!$D$58</c:f>
              <c:strCache>
                <c:ptCount val="1"/>
                <c:pt idx="0">
                  <c:v>Consumer discretionary</c:v>
                </c:pt>
              </c:strCache>
            </c:strRef>
          </c:tx>
          <c:spPr>
            <a:solidFill>
              <a:schemeClr val="accent2"/>
            </a:solidFill>
            <a:ln>
              <a:noFill/>
            </a:ln>
            <a:effectLst/>
          </c:spPr>
          <c:invertIfNegative val="0"/>
          <c:cat>
            <c:numRef>
              <c:f>'Deals and exits'!$B$59:$B$72</c:f>
              <c:numCache>
                <c:formatCode>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'Deals and exits'!$D$59:$D$72</c:f>
              <c:numCache>
                <c:formatCode>General</c:formatCode>
                <c:ptCount val="14"/>
                <c:pt idx="0">
                  <c:v>18</c:v>
                </c:pt>
                <c:pt idx="1">
                  <c:v>20</c:v>
                </c:pt>
                <c:pt idx="2">
                  <c:v>19</c:v>
                </c:pt>
                <c:pt idx="3">
                  <c:v>19</c:v>
                </c:pt>
                <c:pt idx="4">
                  <c:v>25</c:v>
                </c:pt>
                <c:pt idx="5">
                  <c:v>21</c:v>
                </c:pt>
                <c:pt idx="6">
                  <c:v>36</c:v>
                </c:pt>
                <c:pt idx="7">
                  <c:v>36</c:v>
                </c:pt>
                <c:pt idx="8">
                  <c:v>36</c:v>
                </c:pt>
                <c:pt idx="9">
                  <c:v>35</c:v>
                </c:pt>
                <c:pt idx="10">
                  <c:v>27</c:v>
                </c:pt>
                <c:pt idx="11">
                  <c:v>32</c:v>
                </c:pt>
                <c:pt idx="12">
                  <c:v>35</c:v>
                </c:pt>
                <c:pt idx="13">
                  <c:v>23</c:v>
                </c:pt>
              </c:numCache>
            </c:numRef>
          </c:val>
          <c:extLst>
            <c:ext xmlns:c16="http://schemas.microsoft.com/office/drawing/2014/chart" uri="{C3380CC4-5D6E-409C-BE32-E72D297353CC}">
              <c16:uniqueId val="{00000001-A73E-4DCF-961C-E0CE40F87994}"/>
            </c:ext>
          </c:extLst>
        </c:ser>
        <c:ser>
          <c:idx val="2"/>
          <c:order val="2"/>
          <c:tx>
            <c:strRef>
              <c:f>'Deals and exits'!$E$58</c:f>
              <c:strCache>
                <c:ptCount val="1"/>
                <c:pt idx="0">
                  <c:v>Financial &amp; insurance services</c:v>
                </c:pt>
              </c:strCache>
            </c:strRef>
          </c:tx>
          <c:spPr>
            <a:solidFill>
              <a:schemeClr val="accent3"/>
            </a:solidFill>
            <a:ln>
              <a:noFill/>
            </a:ln>
            <a:effectLst/>
          </c:spPr>
          <c:invertIfNegative val="0"/>
          <c:cat>
            <c:numRef>
              <c:f>'Deals and exits'!$B$59:$B$72</c:f>
              <c:numCache>
                <c:formatCode>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'Deals and exits'!$E$59:$E$72</c:f>
              <c:numCache>
                <c:formatCode>General</c:formatCode>
                <c:ptCount val="14"/>
                <c:pt idx="0">
                  <c:v>6</c:v>
                </c:pt>
                <c:pt idx="1">
                  <c:v>2</c:v>
                </c:pt>
                <c:pt idx="2">
                  <c:v>5</c:v>
                </c:pt>
                <c:pt idx="3">
                  <c:v>4</c:v>
                </c:pt>
                <c:pt idx="4">
                  <c:v>2</c:v>
                </c:pt>
                <c:pt idx="5">
                  <c:v>7</c:v>
                </c:pt>
                <c:pt idx="6">
                  <c:v>6</c:v>
                </c:pt>
                <c:pt idx="7">
                  <c:v>10</c:v>
                </c:pt>
                <c:pt idx="8">
                  <c:v>5</c:v>
                </c:pt>
                <c:pt idx="9">
                  <c:v>8</c:v>
                </c:pt>
                <c:pt idx="10">
                  <c:v>7</c:v>
                </c:pt>
                <c:pt idx="11">
                  <c:v>15</c:v>
                </c:pt>
                <c:pt idx="12">
                  <c:v>12</c:v>
                </c:pt>
                <c:pt idx="13">
                  <c:v>10</c:v>
                </c:pt>
              </c:numCache>
            </c:numRef>
          </c:val>
          <c:extLst>
            <c:ext xmlns:c16="http://schemas.microsoft.com/office/drawing/2014/chart" uri="{C3380CC4-5D6E-409C-BE32-E72D297353CC}">
              <c16:uniqueId val="{00000002-A73E-4DCF-961C-E0CE40F87994}"/>
            </c:ext>
          </c:extLst>
        </c:ser>
        <c:ser>
          <c:idx val="3"/>
          <c:order val="3"/>
          <c:tx>
            <c:strRef>
              <c:f>'Deals and exits'!$F$58</c:f>
              <c:strCache>
                <c:ptCount val="1"/>
                <c:pt idx="0">
                  <c:v>Healthcare</c:v>
                </c:pt>
              </c:strCache>
            </c:strRef>
          </c:tx>
          <c:spPr>
            <a:solidFill>
              <a:schemeClr val="accent4"/>
            </a:solidFill>
            <a:ln>
              <a:noFill/>
            </a:ln>
            <a:effectLst/>
          </c:spPr>
          <c:invertIfNegative val="0"/>
          <c:cat>
            <c:numRef>
              <c:f>'Deals and exits'!$B$59:$B$72</c:f>
              <c:numCache>
                <c:formatCode>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'Deals and exits'!$F$59:$F$72</c:f>
              <c:numCache>
                <c:formatCode>General</c:formatCode>
                <c:ptCount val="14"/>
                <c:pt idx="0">
                  <c:v>5</c:v>
                </c:pt>
                <c:pt idx="1">
                  <c:v>4</c:v>
                </c:pt>
                <c:pt idx="2">
                  <c:v>7</c:v>
                </c:pt>
                <c:pt idx="3">
                  <c:v>10</c:v>
                </c:pt>
                <c:pt idx="4">
                  <c:v>17</c:v>
                </c:pt>
                <c:pt idx="5">
                  <c:v>10</c:v>
                </c:pt>
                <c:pt idx="6">
                  <c:v>11</c:v>
                </c:pt>
                <c:pt idx="7">
                  <c:v>17</c:v>
                </c:pt>
                <c:pt idx="8">
                  <c:v>16</c:v>
                </c:pt>
                <c:pt idx="9">
                  <c:v>9</c:v>
                </c:pt>
                <c:pt idx="10">
                  <c:v>17</c:v>
                </c:pt>
                <c:pt idx="11">
                  <c:v>30</c:v>
                </c:pt>
                <c:pt idx="12">
                  <c:v>21</c:v>
                </c:pt>
                <c:pt idx="13">
                  <c:v>11</c:v>
                </c:pt>
              </c:numCache>
            </c:numRef>
          </c:val>
          <c:extLst>
            <c:ext xmlns:c16="http://schemas.microsoft.com/office/drawing/2014/chart" uri="{C3380CC4-5D6E-409C-BE32-E72D297353CC}">
              <c16:uniqueId val="{00000003-A73E-4DCF-961C-E0CE40F87994}"/>
            </c:ext>
          </c:extLst>
        </c:ser>
        <c:ser>
          <c:idx val="4"/>
          <c:order val="4"/>
          <c:tx>
            <c:strRef>
              <c:f>'Deals and exits'!$G$58</c:f>
              <c:strCache>
                <c:ptCount val="1"/>
                <c:pt idx="0">
                  <c:v>Information technology</c:v>
                </c:pt>
              </c:strCache>
            </c:strRef>
          </c:tx>
          <c:spPr>
            <a:solidFill>
              <a:schemeClr val="accent5"/>
            </a:solidFill>
            <a:ln>
              <a:noFill/>
            </a:ln>
            <a:effectLst/>
          </c:spPr>
          <c:invertIfNegative val="0"/>
          <c:cat>
            <c:numRef>
              <c:f>'Deals and exits'!$B$59:$B$72</c:f>
              <c:numCache>
                <c:formatCode>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'Deals and exits'!$G$59:$G$72</c:f>
              <c:numCache>
                <c:formatCode>General</c:formatCode>
                <c:ptCount val="14"/>
                <c:pt idx="0">
                  <c:v>3</c:v>
                </c:pt>
                <c:pt idx="1">
                  <c:v>6</c:v>
                </c:pt>
                <c:pt idx="2">
                  <c:v>3</c:v>
                </c:pt>
                <c:pt idx="3">
                  <c:v>6</c:v>
                </c:pt>
                <c:pt idx="4">
                  <c:v>7</c:v>
                </c:pt>
                <c:pt idx="5">
                  <c:v>4</c:v>
                </c:pt>
                <c:pt idx="6">
                  <c:v>9</c:v>
                </c:pt>
                <c:pt idx="7">
                  <c:v>15</c:v>
                </c:pt>
                <c:pt idx="8">
                  <c:v>27</c:v>
                </c:pt>
                <c:pt idx="9">
                  <c:v>46</c:v>
                </c:pt>
                <c:pt idx="10">
                  <c:v>24</c:v>
                </c:pt>
                <c:pt idx="11">
                  <c:v>38</c:v>
                </c:pt>
                <c:pt idx="12">
                  <c:v>49</c:v>
                </c:pt>
                <c:pt idx="13">
                  <c:v>33</c:v>
                </c:pt>
              </c:numCache>
            </c:numRef>
          </c:val>
          <c:extLst>
            <c:ext xmlns:c16="http://schemas.microsoft.com/office/drawing/2014/chart" uri="{C3380CC4-5D6E-409C-BE32-E72D297353CC}">
              <c16:uniqueId val="{00000004-A73E-4DCF-961C-E0CE40F87994}"/>
            </c:ext>
          </c:extLst>
        </c:ser>
        <c:ser>
          <c:idx val="5"/>
          <c:order val="5"/>
          <c:tx>
            <c:strRef>
              <c:f>'Deals and exits'!$H$58</c:f>
              <c:strCache>
                <c:ptCount val="1"/>
                <c:pt idx="0">
                  <c:v>Other</c:v>
                </c:pt>
              </c:strCache>
            </c:strRef>
          </c:tx>
          <c:spPr>
            <a:solidFill>
              <a:schemeClr val="accent6"/>
            </a:solidFill>
            <a:ln>
              <a:noFill/>
            </a:ln>
            <a:effectLst/>
          </c:spPr>
          <c:invertIfNegative val="0"/>
          <c:cat>
            <c:numRef>
              <c:f>'Deals and exits'!$B$59:$B$72</c:f>
              <c:numCache>
                <c:formatCode>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'Deals and exits'!$H$59:$H$72</c:f>
              <c:numCache>
                <c:formatCode>General</c:formatCode>
                <c:ptCount val="14"/>
                <c:pt idx="0">
                  <c:v>25</c:v>
                </c:pt>
                <c:pt idx="1">
                  <c:v>33</c:v>
                </c:pt>
                <c:pt idx="2">
                  <c:v>39</c:v>
                </c:pt>
                <c:pt idx="3">
                  <c:v>27</c:v>
                </c:pt>
                <c:pt idx="4">
                  <c:v>30</c:v>
                </c:pt>
                <c:pt idx="5">
                  <c:v>37</c:v>
                </c:pt>
                <c:pt idx="6">
                  <c:v>36</c:v>
                </c:pt>
                <c:pt idx="7">
                  <c:v>26</c:v>
                </c:pt>
                <c:pt idx="8">
                  <c:v>31</c:v>
                </c:pt>
                <c:pt idx="9">
                  <c:v>28</c:v>
                </c:pt>
                <c:pt idx="10">
                  <c:v>17</c:v>
                </c:pt>
                <c:pt idx="11">
                  <c:v>41</c:v>
                </c:pt>
                <c:pt idx="12">
                  <c:v>40</c:v>
                </c:pt>
                <c:pt idx="13">
                  <c:v>18</c:v>
                </c:pt>
              </c:numCache>
            </c:numRef>
          </c:val>
          <c:extLst>
            <c:ext xmlns:c16="http://schemas.microsoft.com/office/drawing/2014/chart" uri="{C3380CC4-5D6E-409C-BE32-E72D297353CC}">
              <c16:uniqueId val="{00000005-A73E-4DCF-961C-E0CE40F87994}"/>
            </c:ext>
          </c:extLst>
        </c:ser>
        <c:dLbls>
          <c:showLegendKey val="0"/>
          <c:showVal val="0"/>
          <c:showCatName val="0"/>
          <c:showSerName val="0"/>
          <c:showPercent val="0"/>
          <c:showBubbleSize val="0"/>
        </c:dLbls>
        <c:gapWidth val="150"/>
        <c:overlap val="100"/>
        <c:axId val="897737471"/>
        <c:axId val="1087510239"/>
      </c:barChart>
      <c:dateAx>
        <c:axId val="897737471"/>
        <c:scaling>
          <c:orientation val="minMax"/>
        </c:scaling>
        <c:delete val="0"/>
        <c:axPos val="b"/>
        <c:numFmt formatCode="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510239"/>
        <c:crosses val="autoZero"/>
        <c:auto val="1"/>
        <c:lblOffset val="100"/>
        <c:baseTimeUnit val="years"/>
      </c:dateAx>
      <c:valAx>
        <c:axId val="10875102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No. of deals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77374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'Deals and exits'!$C$29</c:f>
              <c:strCache>
                <c:ptCount val="1"/>
                <c:pt idx="0">
                  <c:v>Add-on</c:v>
                </c:pt>
              </c:strCache>
            </c:strRef>
          </c:tx>
          <c:spPr>
            <a:solidFill>
              <a:schemeClr val="accent1"/>
            </a:solidFill>
            <a:ln>
              <a:noFill/>
            </a:ln>
            <a:effectLst/>
          </c:spPr>
          <c:invertIfNegative val="0"/>
          <c:cat>
            <c:numRef>
              <c:f>'Deals and exits'!$B$30:$B$43</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'Deals and exits'!$C$30:$C$43</c:f>
              <c:numCache>
                <c:formatCode>0.0</c:formatCode>
                <c:ptCount val="14"/>
                <c:pt idx="0">
                  <c:v>0</c:v>
                </c:pt>
                <c:pt idx="1">
                  <c:v>3.1</c:v>
                </c:pt>
                <c:pt idx="2">
                  <c:v>0.4</c:v>
                </c:pt>
                <c:pt idx="3">
                  <c:v>0</c:v>
                </c:pt>
                <c:pt idx="4">
                  <c:v>1</c:v>
                </c:pt>
                <c:pt idx="5">
                  <c:v>0.1</c:v>
                </c:pt>
                <c:pt idx="6">
                  <c:v>1.6</c:v>
                </c:pt>
                <c:pt idx="7">
                  <c:v>0.5</c:v>
                </c:pt>
                <c:pt idx="8">
                  <c:v>3.4</c:v>
                </c:pt>
                <c:pt idx="9">
                  <c:v>1.7</c:v>
                </c:pt>
                <c:pt idx="10">
                  <c:v>0.9</c:v>
                </c:pt>
                <c:pt idx="11">
                  <c:v>6.2</c:v>
                </c:pt>
                <c:pt idx="12">
                  <c:v>33.6</c:v>
                </c:pt>
                <c:pt idx="13">
                  <c:v>2.4</c:v>
                </c:pt>
              </c:numCache>
            </c:numRef>
          </c:val>
          <c:extLst>
            <c:ext xmlns:c16="http://schemas.microsoft.com/office/drawing/2014/chart" uri="{C3380CC4-5D6E-409C-BE32-E72D297353CC}">
              <c16:uniqueId val="{00000000-5F8B-4904-8615-5DA2CA732B6C}"/>
            </c:ext>
          </c:extLst>
        </c:ser>
        <c:ser>
          <c:idx val="1"/>
          <c:order val="1"/>
          <c:tx>
            <c:strRef>
              <c:f>'Deals and exits'!$D$29</c:f>
              <c:strCache>
                <c:ptCount val="1"/>
                <c:pt idx="0">
                  <c:v>Buyout</c:v>
                </c:pt>
              </c:strCache>
            </c:strRef>
          </c:tx>
          <c:spPr>
            <a:solidFill>
              <a:schemeClr val="accent2"/>
            </a:solidFill>
            <a:ln>
              <a:noFill/>
            </a:ln>
            <a:effectLst/>
          </c:spPr>
          <c:invertIfNegative val="0"/>
          <c:cat>
            <c:numRef>
              <c:f>'Deals and exits'!$B$30:$B$43</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'Deals and exits'!$D$30:$D$43</c:f>
              <c:numCache>
                <c:formatCode>0.0</c:formatCode>
                <c:ptCount val="14"/>
                <c:pt idx="0">
                  <c:v>1</c:v>
                </c:pt>
                <c:pt idx="1">
                  <c:v>2.2000000000000002</c:v>
                </c:pt>
                <c:pt idx="2">
                  <c:v>0.9</c:v>
                </c:pt>
                <c:pt idx="3">
                  <c:v>1.6</c:v>
                </c:pt>
                <c:pt idx="4">
                  <c:v>3.1</c:v>
                </c:pt>
                <c:pt idx="5">
                  <c:v>15</c:v>
                </c:pt>
                <c:pt idx="6">
                  <c:v>2.5</c:v>
                </c:pt>
                <c:pt idx="7">
                  <c:v>3.4</c:v>
                </c:pt>
                <c:pt idx="8">
                  <c:v>4.4000000000000004</c:v>
                </c:pt>
                <c:pt idx="9">
                  <c:v>4.3</c:v>
                </c:pt>
                <c:pt idx="10">
                  <c:v>5.6</c:v>
                </c:pt>
                <c:pt idx="11">
                  <c:v>1.1000000000000001</c:v>
                </c:pt>
                <c:pt idx="12">
                  <c:v>13.6</c:v>
                </c:pt>
                <c:pt idx="13">
                  <c:v>0.4</c:v>
                </c:pt>
              </c:numCache>
            </c:numRef>
          </c:val>
          <c:extLst>
            <c:ext xmlns:c16="http://schemas.microsoft.com/office/drawing/2014/chart" uri="{C3380CC4-5D6E-409C-BE32-E72D297353CC}">
              <c16:uniqueId val="{00000001-5F8B-4904-8615-5DA2CA732B6C}"/>
            </c:ext>
          </c:extLst>
        </c:ser>
        <c:ser>
          <c:idx val="2"/>
          <c:order val="2"/>
          <c:tx>
            <c:strRef>
              <c:f>'Deals and exits'!$E$29</c:f>
              <c:strCache>
                <c:ptCount val="1"/>
                <c:pt idx="0">
                  <c:v>Growth</c:v>
                </c:pt>
              </c:strCache>
            </c:strRef>
          </c:tx>
          <c:spPr>
            <a:solidFill>
              <a:schemeClr val="accent3"/>
            </a:solidFill>
            <a:ln>
              <a:noFill/>
            </a:ln>
            <a:effectLst/>
          </c:spPr>
          <c:invertIfNegative val="0"/>
          <c:cat>
            <c:numRef>
              <c:f>'Deals and exits'!$B$30:$B$43</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'Deals and exits'!$E$30:$E$43</c:f>
              <c:numCache>
                <c:formatCode>0.0</c:formatCode>
                <c:ptCount val="14"/>
                <c:pt idx="0">
                  <c:v>0.1</c:v>
                </c:pt>
                <c:pt idx="1">
                  <c:v>0.7</c:v>
                </c:pt>
                <c:pt idx="2">
                  <c:v>0.1</c:v>
                </c:pt>
                <c:pt idx="3">
                  <c:v>0.1</c:v>
                </c:pt>
                <c:pt idx="4">
                  <c:v>0.8</c:v>
                </c:pt>
                <c:pt idx="5">
                  <c:v>0</c:v>
                </c:pt>
                <c:pt idx="6">
                  <c:v>0</c:v>
                </c:pt>
                <c:pt idx="7">
                  <c:v>0</c:v>
                </c:pt>
                <c:pt idx="8">
                  <c:v>0.3</c:v>
                </c:pt>
                <c:pt idx="9">
                  <c:v>0.1</c:v>
                </c:pt>
                <c:pt idx="10">
                  <c:v>0.2</c:v>
                </c:pt>
                <c:pt idx="11">
                  <c:v>2.9</c:v>
                </c:pt>
                <c:pt idx="12">
                  <c:v>1.5</c:v>
                </c:pt>
                <c:pt idx="13">
                  <c:v>0.3</c:v>
                </c:pt>
              </c:numCache>
            </c:numRef>
          </c:val>
          <c:extLst>
            <c:ext xmlns:c16="http://schemas.microsoft.com/office/drawing/2014/chart" uri="{C3380CC4-5D6E-409C-BE32-E72D297353CC}">
              <c16:uniqueId val="{00000002-5F8B-4904-8615-5DA2CA732B6C}"/>
            </c:ext>
          </c:extLst>
        </c:ser>
        <c:ser>
          <c:idx val="3"/>
          <c:order val="3"/>
          <c:tx>
            <c:strRef>
              <c:f>'Deals and exits'!$F$29</c:f>
              <c:strCache>
                <c:ptCount val="1"/>
                <c:pt idx="0">
                  <c:v>Merger</c:v>
                </c:pt>
              </c:strCache>
            </c:strRef>
          </c:tx>
          <c:spPr>
            <a:solidFill>
              <a:schemeClr val="accent4"/>
            </a:solidFill>
            <a:ln>
              <a:noFill/>
            </a:ln>
            <a:effectLst/>
          </c:spPr>
          <c:invertIfNegative val="0"/>
          <c:cat>
            <c:numRef>
              <c:f>'Deals and exits'!$B$30:$B$43</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'Deals and exits'!$F$30:$F$43</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3-5F8B-4904-8615-5DA2CA732B6C}"/>
            </c:ext>
          </c:extLst>
        </c:ser>
        <c:ser>
          <c:idx val="4"/>
          <c:order val="4"/>
          <c:tx>
            <c:strRef>
              <c:f>'Deals and exits'!$G$29</c:f>
              <c:strCache>
                <c:ptCount val="1"/>
                <c:pt idx="0">
                  <c:v>Secondary buyout</c:v>
                </c:pt>
              </c:strCache>
            </c:strRef>
          </c:tx>
          <c:spPr>
            <a:solidFill>
              <a:schemeClr val="accent5"/>
            </a:solidFill>
            <a:ln>
              <a:noFill/>
            </a:ln>
            <a:effectLst/>
          </c:spPr>
          <c:invertIfNegative val="0"/>
          <c:cat>
            <c:numRef>
              <c:f>'Deals and exits'!$B$30:$B$43</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'Deals and exits'!$G$30:$G$43</c:f>
              <c:numCache>
                <c:formatCode>0.0</c:formatCode>
                <c:ptCount val="14"/>
                <c:pt idx="0">
                  <c:v>0.2</c:v>
                </c:pt>
                <c:pt idx="1">
                  <c:v>1.9</c:v>
                </c:pt>
                <c:pt idx="2">
                  <c:v>3.5</c:v>
                </c:pt>
                <c:pt idx="3">
                  <c:v>0.6</c:v>
                </c:pt>
                <c:pt idx="4">
                  <c:v>1.4</c:v>
                </c:pt>
                <c:pt idx="5">
                  <c:v>0.4</c:v>
                </c:pt>
                <c:pt idx="6">
                  <c:v>1.1000000000000001</c:v>
                </c:pt>
                <c:pt idx="7">
                  <c:v>2.8</c:v>
                </c:pt>
                <c:pt idx="8">
                  <c:v>3.8</c:v>
                </c:pt>
                <c:pt idx="9">
                  <c:v>2.2000000000000002</c:v>
                </c:pt>
                <c:pt idx="10">
                  <c:v>4.5</c:v>
                </c:pt>
                <c:pt idx="11">
                  <c:v>4.2</c:v>
                </c:pt>
                <c:pt idx="12">
                  <c:v>3.6</c:v>
                </c:pt>
                <c:pt idx="13">
                  <c:v>7.9</c:v>
                </c:pt>
              </c:numCache>
            </c:numRef>
          </c:val>
          <c:extLst>
            <c:ext xmlns:c16="http://schemas.microsoft.com/office/drawing/2014/chart" uri="{C3380CC4-5D6E-409C-BE32-E72D297353CC}">
              <c16:uniqueId val="{00000004-5F8B-4904-8615-5DA2CA732B6C}"/>
            </c:ext>
          </c:extLst>
        </c:ser>
        <c:ser>
          <c:idx val="5"/>
          <c:order val="5"/>
          <c:tx>
            <c:strRef>
              <c:f>'Deals and exits'!$H$29</c:f>
              <c:strCache>
                <c:ptCount val="1"/>
                <c:pt idx="0">
                  <c:v>PIPE</c:v>
                </c:pt>
              </c:strCache>
            </c:strRef>
          </c:tx>
          <c:spPr>
            <a:solidFill>
              <a:schemeClr val="accent6"/>
            </a:solidFill>
            <a:ln>
              <a:noFill/>
            </a:ln>
            <a:effectLst/>
          </c:spPr>
          <c:invertIfNegative val="0"/>
          <c:cat>
            <c:numRef>
              <c:f>'Deals and exits'!$B$30:$B$43</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'Deals and exits'!$H$30:$H$43</c:f>
              <c:numCache>
                <c:formatCode>0.0</c:formatCode>
                <c:ptCount val="14"/>
                <c:pt idx="0">
                  <c:v>0.8</c:v>
                </c:pt>
                <c:pt idx="1">
                  <c:v>0.4</c:v>
                </c:pt>
                <c:pt idx="2">
                  <c:v>0.7</c:v>
                </c:pt>
                <c:pt idx="3">
                  <c:v>0.1</c:v>
                </c:pt>
                <c:pt idx="4">
                  <c:v>0.1</c:v>
                </c:pt>
                <c:pt idx="5">
                  <c:v>1</c:v>
                </c:pt>
                <c:pt idx="6">
                  <c:v>0.3</c:v>
                </c:pt>
                <c:pt idx="7">
                  <c:v>0.4</c:v>
                </c:pt>
                <c:pt idx="8">
                  <c:v>0.3</c:v>
                </c:pt>
                <c:pt idx="9">
                  <c:v>0</c:v>
                </c:pt>
                <c:pt idx="10">
                  <c:v>1.3</c:v>
                </c:pt>
                <c:pt idx="11">
                  <c:v>0.2</c:v>
                </c:pt>
                <c:pt idx="12">
                  <c:v>0.3</c:v>
                </c:pt>
                <c:pt idx="13">
                  <c:v>0.1</c:v>
                </c:pt>
              </c:numCache>
            </c:numRef>
          </c:val>
          <c:extLst>
            <c:ext xmlns:c16="http://schemas.microsoft.com/office/drawing/2014/chart" uri="{C3380CC4-5D6E-409C-BE32-E72D297353CC}">
              <c16:uniqueId val="{00000005-5F8B-4904-8615-5DA2CA732B6C}"/>
            </c:ext>
          </c:extLst>
        </c:ser>
        <c:ser>
          <c:idx val="6"/>
          <c:order val="6"/>
          <c:tx>
            <c:strRef>
              <c:f>'Deals and exits'!$I$29</c:f>
              <c:strCache>
                <c:ptCount val="1"/>
                <c:pt idx="0">
                  <c:v>Public to private</c:v>
                </c:pt>
              </c:strCache>
            </c:strRef>
          </c:tx>
          <c:spPr>
            <a:solidFill>
              <a:schemeClr val="accent1">
                <a:lumMod val="60000"/>
              </a:schemeClr>
            </a:solidFill>
            <a:ln>
              <a:noFill/>
            </a:ln>
            <a:effectLst/>
          </c:spPr>
          <c:invertIfNegative val="0"/>
          <c:cat>
            <c:numRef>
              <c:f>'Deals and exits'!$B$30:$B$43</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'Deals and exits'!$I$30:$I$43</c:f>
              <c:numCache>
                <c:formatCode>0.0</c:formatCode>
                <c:ptCount val="14"/>
                <c:pt idx="0">
                  <c:v>2.6</c:v>
                </c:pt>
                <c:pt idx="1">
                  <c:v>0.2</c:v>
                </c:pt>
                <c:pt idx="2">
                  <c:v>0.9</c:v>
                </c:pt>
                <c:pt idx="3">
                  <c:v>0</c:v>
                </c:pt>
                <c:pt idx="4">
                  <c:v>0.4</c:v>
                </c:pt>
                <c:pt idx="5">
                  <c:v>0.2</c:v>
                </c:pt>
                <c:pt idx="6">
                  <c:v>0.7</c:v>
                </c:pt>
                <c:pt idx="7">
                  <c:v>0.4</c:v>
                </c:pt>
                <c:pt idx="8">
                  <c:v>5.5</c:v>
                </c:pt>
                <c:pt idx="9">
                  <c:v>8.8000000000000007</c:v>
                </c:pt>
                <c:pt idx="10">
                  <c:v>1.3</c:v>
                </c:pt>
                <c:pt idx="11">
                  <c:v>5</c:v>
                </c:pt>
                <c:pt idx="12">
                  <c:v>11.2</c:v>
                </c:pt>
                <c:pt idx="13">
                  <c:v>0.9</c:v>
                </c:pt>
              </c:numCache>
            </c:numRef>
          </c:val>
          <c:extLst>
            <c:ext xmlns:c16="http://schemas.microsoft.com/office/drawing/2014/chart" uri="{C3380CC4-5D6E-409C-BE32-E72D297353CC}">
              <c16:uniqueId val="{00000006-5F8B-4904-8615-5DA2CA732B6C}"/>
            </c:ext>
          </c:extLst>
        </c:ser>
        <c:ser>
          <c:idx val="7"/>
          <c:order val="7"/>
          <c:tx>
            <c:strRef>
              <c:f>'Deals and exits'!$J$29</c:f>
              <c:strCache>
                <c:ptCount val="1"/>
                <c:pt idx="0">
                  <c:v>Recapitalization</c:v>
                </c:pt>
              </c:strCache>
            </c:strRef>
          </c:tx>
          <c:spPr>
            <a:solidFill>
              <a:schemeClr val="accent2">
                <a:lumMod val="60000"/>
              </a:schemeClr>
            </a:solidFill>
            <a:ln>
              <a:noFill/>
            </a:ln>
            <a:effectLst/>
          </c:spPr>
          <c:invertIfNegative val="0"/>
          <c:cat>
            <c:numRef>
              <c:f>'Deals and exits'!$B$30:$B$43</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'Deals and exits'!$J$30:$J$43</c:f>
              <c:numCache>
                <c:formatCode>0.0</c:formatCode>
                <c:ptCount val="14"/>
                <c:pt idx="0">
                  <c:v>0</c:v>
                </c:pt>
                <c:pt idx="1">
                  <c:v>0.2</c:v>
                </c:pt>
                <c:pt idx="2">
                  <c:v>0.4</c:v>
                </c:pt>
                <c:pt idx="3">
                  <c:v>0</c:v>
                </c:pt>
                <c:pt idx="4">
                  <c:v>0</c:v>
                </c:pt>
                <c:pt idx="5">
                  <c:v>0</c:v>
                </c:pt>
                <c:pt idx="6">
                  <c:v>0</c:v>
                </c:pt>
                <c:pt idx="7">
                  <c:v>1.8</c:v>
                </c:pt>
                <c:pt idx="8">
                  <c:v>0</c:v>
                </c:pt>
                <c:pt idx="9">
                  <c:v>0</c:v>
                </c:pt>
                <c:pt idx="10">
                  <c:v>0.3</c:v>
                </c:pt>
                <c:pt idx="11">
                  <c:v>0</c:v>
                </c:pt>
                <c:pt idx="12">
                  <c:v>0.5</c:v>
                </c:pt>
                <c:pt idx="13">
                  <c:v>0.3</c:v>
                </c:pt>
              </c:numCache>
            </c:numRef>
          </c:val>
          <c:extLst>
            <c:ext xmlns:c16="http://schemas.microsoft.com/office/drawing/2014/chart" uri="{C3380CC4-5D6E-409C-BE32-E72D297353CC}">
              <c16:uniqueId val="{00000007-5F8B-4904-8615-5DA2CA732B6C}"/>
            </c:ext>
          </c:extLst>
        </c:ser>
        <c:ser>
          <c:idx val="8"/>
          <c:order val="8"/>
          <c:tx>
            <c:strRef>
              <c:f>'Deals and exits'!$K$29</c:f>
              <c:strCache>
                <c:ptCount val="1"/>
                <c:pt idx="0">
                  <c:v>Restructuring</c:v>
                </c:pt>
              </c:strCache>
            </c:strRef>
          </c:tx>
          <c:spPr>
            <a:solidFill>
              <a:schemeClr val="accent3">
                <a:lumMod val="60000"/>
              </a:schemeClr>
            </a:solidFill>
            <a:ln>
              <a:noFill/>
            </a:ln>
            <a:effectLst/>
          </c:spPr>
          <c:invertIfNegative val="0"/>
          <c:cat>
            <c:numRef>
              <c:f>'Deals and exits'!$B$30:$B$43</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'Deals and exits'!$K$30:$K$43</c:f>
              <c:numCache>
                <c:formatCode>0.0</c:formatCode>
                <c:ptCount val="14"/>
                <c:pt idx="0">
                  <c:v>0</c:v>
                </c:pt>
                <c:pt idx="1">
                  <c:v>1.9</c:v>
                </c:pt>
                <c:pt idx="2">
                  <c:v>0</c:v>
                </c:pt>
                <c:pt idx="3">
                  <c:v>0</c:v>
                </c:pt>
                <c:pt idx="4">
                  <c:v>0</c:v>
                </c:pt>
                <c:pt idx="5">
                  <c:v>0</c:v>
                </c:pt>
                <c:pt idx="6">
                  <c:v>0</c:v>
                </c:pt>
                <c:pt idx="7">
                  <c:v>0</c:v>
                </c:pt>
                <c:pt idx="8">
                  <c:v>1.6</c:v>
                </c:pt>
                <c:pt idx="9">
                  <c:v>0.3</c:v>
                </c:pt>
                <c:pt idx="10">
                  <c:v>3.4</c:v>
                </c:pt>
                <c:pt idx="11">
                  <c:v>0</c:v>
                </c:pt>
                <c:pt idx="12">
                  <c:v>0</c:v>
                </c:pt>
                <c:pt idx="13">
                  <c:v>0</c:v>
                </c:pt>
              </c:numCache>
            </c:numRef>
          </c:val>
          <c:extLst>
            <c:ext xmlns:c16="http://schemas.microsoft.com/office/drawing/2014/chart" uri="{C3380CC4-5D6E-409C-BE32-E72D297353CC}">
              <c16:uniqueId val="{00000008-5F8B-4904-8615-5DA2CA732B6C}"/>
            </c:ext>
          </c:extLst>
        </c:ser>
        <c:ser>
          <c:idx val="9"/>
          <c:order val="9"/>
          <c:tx>
            <c:strRef>
              <c:f>'Deals and exits'!$L$29</c:f>
              <c:strCache>
                <c:ptCount val="1"/>
                <c:pt idx="0">
                  <c:v>Others</c:v>
                </c:pt>
              </c:strCache>
            </c:strRef>
          </c:tx>
          <c:spPr>
            <a:solidFill>
              <a:schemeClr val="accent4">
                <a:lumMod val="60000"/>
              </a:schemeClr>
            </a:solidFill>
            <a:ln>
              <a:noFill/>
            </a:ln>
            <a:effectLst/>
          </c:spPr>
          <c:invertIfNegative val="0"/>
          <c:cat>
            <c:numRef>
              <c:f>'Deals and exits'!$B$30:$B$43</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'Deals and exits'!$L$30:$L$43</c:f>
              <c:numCache>
                <c:formatCode>0.0</c:formatCode>
                <c:ptCount val="14"/>
                <c:pt idx="0">
                  <c:v>0</c:v>
                </c:pt>
                <c:pt idx="1">
                  <c:v>0</c:v>
                </c:pt>
                <c:pt idx="2">
                  <c:v>0</c:v>
                </c:pt>
                <c:pt idx="3">
                  <c:v>0</c:v>
                </c:pt>
                <c:pt idx="4">
                  <c:v>0</c:v>
                </c:pt>
                <c:pt idx="5">
                  <c:v>1.9</c:v>
                </c:pt>
                <c:pt idx="6">
                  <c:v>0</c:v>
                </c:pt>
                <c:pt idx="7">
                  <c:v>0</c:v>
                </c:pt>
                <c:pt idx="8">
                  <c:v>0</c:v>
                </c:pt>
                <c:pt idx="9">
                  <c:v>0</c:v>
                </c:pt>
                <c:pt idx="10">
                  <c:v>0</c:v>
                </c:pt>
                <c:pt idx="11">
                  <c:v>0</c:v>
                </c:pt>
                <c:pt idx="12">
                  <c:v>0</c:v>
                </c:pt>
                <c:pt idx="13">
                  <c:v>1</c:v>
                </c:pt>
              </c:numCache>
            </c:numRef>
          </c:val>
          <c:extLst>
            <c:ext xmlns:c16="http://schemas.microsoft.com/office/drawing/2014/chart" uri="{C3380CC4-5D6E-409C-BE32-E72D297353CC}">
              <c16:uniqueId val="{00000009-5F8B-4904-8615-5DA2CA732B6C}"/>
            </c:ext>
          </c:extLst>
        </c:ser>
        <c:dLbls>
          <c:showLegendKey val="0"/>
          <c:showVal val="0"/>
          <c:showCatName val="0"/>
          <c:showSerName val="0"/>
          <c:showPercent val="0"/>
          <c:showBubbleSize val="0"/>
        </c:dLbls>
        <c:gapWidth val="150"/>
        <c:overlap val="100"/>
        <c:axId val="1519041199"/>
        <c:axId val="1522813039"/>
      </c:barChart>
      <c:catAx>
        <c:axId val="1519041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2813039"/>
        <c:crosses val="autoZero"/>
        <c:auto val="1"/>
        <c:lblAlgn val="ctr"/>
        <c:lblOffset val="100"/>
        <c:noMultiLvlLbl val="0"/>
      </c:catAx>
      <c:valAx>
        <c:axId val="1522813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Proportion of total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9041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'Deals and exits'!$C$4</c:f>
              <c:strCache>
                <c:ptCount val="1"/>
                <c:pt idx="0">
                  <c:v>No. of deals</c:v>
                </c:pt>
              </c:strCache>
            </c:strRef>
          </c:tx>
          <c:spPr>
            <a:solidFill>
              <a:schemeClr val="accent1"/>
            </a:solidFill>
            <a:ln>
              <a:noFill/>
            </a:ln>
            <a:effectLst/>
          </c:spPr>
          <c:invertIfNegative val="0"/>
          <c:cat>
            <c:numRef>
              <c:f>'Deals and exits'!$B$5:$B$18</c:f>
              <c:numCache>
                <c:formatCode>0</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'Deals and exits'!$C$5:$C$18</c:f>
              <c:numCache>
                <c:formatCode>General</c:formatCode>
                <c:ptCount val="14"/>
                <c:pt idx="0">
                  <c:v>65</c:v>
                </c:pt>
                <c:pt idx="1">
                  <c:v>78</c:v>
                </c:pt>
                <c:pt idx="2">
                  <c:v>86</c:v>
                </c:pt>
                <c:pt idx="3">
                  <c:v>75</c:v>
                </c:pt>
                <c:pt idx="4">
                  <c:v>90</c:v>
                </c:pt>
                <c:pt idx="5">
                  <c:v>89</c:v>
                </c:pt>
                <c:pt idx="6">
                  <c:v>105</c:v>
                </c:pt>
                <c:pt idx="7">
                  <c:v>114</c:v>
                </c:pt>
                <c:pt idx="8">
                  <c:v>130</c:v>
                </c:pt>
                <c:pt idx="9">
                  <c:v>145</c:v>
                </c:pt>
                <c:pt idx="10">
                  <c:v>112</c:v>
                </c:pt>
                <c:pt idx="11">
                  <c:v>181</c:v>
                </c:pt>
                <c:pt idx="12">
                  <c:v>176</c:v>
                </c:pt>
                <c:pt idx="13">
                  <c:v>116</c:v>
                </c:pt>
              </c:numCache>
            </c:numRef>
          </c:val>
          <c:extLst>
            <c:ext xmlns:c16="http://schemas.microsoft.com/office/drawing/2014/chart" uri="{C3380CC4-5D6E-409C-BE32-E72D297353CC}">
              <c16:uniqueId val="{00000000-0DFC-4649-A10D-C3C43371D52A}"/>
            </c:ext>
          </c:extLst>
        </c:ser>
        <c:dLbls>
          <c:showLegendKey val="0"/>
          <c:showVal val="0"/>
          <c:showCatName val="0"/>
          <c:showSerName val="0"/>
          <c:showPercent val="0"/>
          <c:showBubbleSize val="0"/>
        </c:dLbls>
        <c:gapWidth val="150"/>
        <c:axId val="1973101551"/>
        <c:axId val="1606732335"/>
      </c:barChart>
      <c:lineChart>
        <c:grouping val="standard"/>
        <c:varyColors val="0"/>
        <c:ser>
          <c:idx val="1"/>
          <c:order val="1"/>
          <c:tx>
            <c:strRef>
              <c:f>'Deals and exits'!$D$4</c:f>
              <c:strCache>
                <c:ptCount val="1"/>
                <c:pt idx="0">
                  <c:v>Aggregate deal value ($bn)</c:v>
                </c:pt>
              </c:strCache>
            </c:strRef>
          </c:tx>
          <c:spPr>
            <a:ln w="38100" cap="rnd">
              <a:solidFill>
                <a:schemeClr val="accent2"/>
              </a:solidFill>
              <a:round/>
            </a:ln>
            <a:effectLst/>
          </c:spPr>
          <c:marker>
            <c:symbol val="none"/>
          </c:marker>
          <c:cat>
            <c:numRef>
              <c:f>'Deals and exits'!$B$5:$B$18</c:f>
              <c:numCache>
                <c:formatCode>0</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'Deals and exits'!$D$5:$D$18</c:f>
              <c:numCache>
                <c:formatCode>General</c:formatCode>
                <c:ptCount val="14"/>
                <c:pt idx="0">
                  <c:v>4.7</c:v>
                </c:pt>
                <c:pt idx="1">
                  <c:v>10.6</c:v>
                </c:pt>
                <c:pt idx="2">
                  <c:v>6.8</c:v>
                </c:pt>
                <c:pt idx="3">
                  <c:v>2.5</c:v>
                </c:pt>
                <c:pt idx="4">
                  <c:v>6.9</c:v>
                </c:pt>
                <c:pt idx="5">
                  <c:v>18.8</c:v>
                </c:pt>
                <c:pt idx="6">
                  <c:v>6.1</c:v>
                </c:pt>
                <c:pt idx="7">
                  <c:v>9.3000000000000007</c:v>
                </c:pt>
                <c:pt idx="8">
                  <c:v>19.3</c:v>
                </c:pt>
                <c:pt idx="9">
                  <c:v>17.3</c:v>
                </c:pt>
                <c:pt idx="10">
                  <c:v>17.399999999999999</c:v>
                </c:pt>
                <c:pt idx="11">
                  <c:v>19.8</c:v>
                </c:pt>
                <c:pt idx="12">
                  <c:v>64.400000000000006</c:v>
                </c:pt>
                <c:pt idx="13">
                  <c:v>13.2</c:v>
                </c:pt>
              </c:numCache>
            </c:numRef>
          </c:val>
          <c:smooth val="0"/>
          <c:extLst>
            <c:ext xmlns:c16="http://schemas.microsoft.com/office/drawing/2014/chart" uri="{C3380CC4-5D6E-409C-BE32-E72D297353CC}">
              <c16:uniqueId val="{00000001-0DFC-4649-A10D-C3C43371D52A}"/>
            </c:ext>
          </c:extLst>
        </c:ser>
        <c:dLbls>
          <c:showLegendKey val="0"/>
          <c:showVal val="0"/>
          <c:showCatName val="0"/>
          <c:showSerName val="0"/>
          <c:showPercent val="0"/>
          <c:showBubbleSize val="0"/>
        </c:dLbls>
        <c:marker val="1"/>
        <c:smooth val="0"/>
        <c:axId val="1973102991"/>
        <c:axId val="1592931567"/>
      </c:lineChart>
      <c:catAx>
        <c:axId val="1973101551"/>
        <c:scaling>
          <c:orientation val="minMax"/>
        </c:scaling>
        <c:delete val="0"/>
        <c:axPos val="b"/>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6732335"/>
        <c:crosses val="autoZero"/>
        <c:auto val="1"/>
        <c:lblAlgn val="ctr"/>
        <c:lblOffset val="100"/>
        <c:noMultiLvlLbl val="0"/>
      </c:catAx>
      <c:valAx>
        <c:axId val="16067323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No.</a:t>
                </a:r>
                <a:r>
                  <a:rPr lang="en-SG" baseline="0"/>
                  <a:t> of deals</a:t>
                </a:r>
                <a:endParaRPr lang="en-SG"/>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3101551"/>
        <c:crosses val="autoZero"/>
        <c:crossBetween val="between"/>
      </c:valAx>
      <c:valAx>
        <c:axId val="1592931567"/>
        <c:scaling>
          <c:orientation val="minMax"/>
        </c:scaling>
        <c:delete val="0"/>
        <c:axPos val="r"/>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Aggregate deal value</a:t>
                </a:r>
                <a:r>
                  <a:rPr lang="en-SG" baseline="0"/>
                  <a:t> ($bn)</a:t>
                </a:r>
              </a:p>
            </c:rich>
          </c:tx>
          <c:layout>
            <c:manualLayout>
              <c:xMode val="edge"/>
              <c:yMode val="edge"/>
              <c:x val="0.97465112312027902"/>
              <c:y val="0.2473483332398177"/>
            </c:manualLayout>
          </c:layout>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3102991"/>
        <c:crosses val="max"/>
        <c:crossBetween val="between"/>
      </c:valAx>
      <c:catAx>
        <c:axId val="1973102991"/>
        <c:scaling>
          <c:orientation val="minMax"/>
        </c:scaling>
        <c:delete val="1"/>
        <c:axPos val="t"/>
        <c:numFmt formatCode="0" sourceLinked="1"/>
        <c:majorTickMark val="out"/>
        <c:minorTickMark val="none"/>
        <c:tickLblPos val="nextTo"/>
        <c:crossAx val="1592931567"/>
        <c:crosses val="max"/>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'AUM 2023 lookback'!$C$65</c:f>
              <c:strCache>
                <c:ptCount val="1"/>
                <c:pt idx="0">
                  <c:v>Private equity</c:v>
                </c:pt>
              </c:strCache>
            </c:strRef>
          </c:tx>
          <c:spPr>
            <a:solidFill>
              <a:schemeClr val="accent1"/>
            </a:solidFill>
            <a:ln>
              <a:noFill/>
            </a:ln>
            <a:effectLst/>
          </c:spPr>
          <c:invertIfNegative val="0"/>
          <c:cat>
            <c:strRef>
              <c:f>'AUM 2023 lookback'!$B$66:$B$79</c:f>
              <c:strCache>
                <c:ptCount val="14"/>
                <c:pt idx="0">
                  <c:v>Dec-10</c:v>
                </c:pt>
                <c:pt idx="1">
                  <c:v>Dec-11</c:v>
                </c:pt>
                <c:pt idx="2">
                  <c:v>Dec-12</c:v>
                </c:pt>
                <c:pt idx="3">
                  <c:v>Dec-13</c:v>
                </c:pt>
                <c:pt idx="4">
                  <c:v>Dec-14</c:v>
                </c:pt>
                <c:pt idx="5">
                  <c:v>Dec-15</c:v>
                </c:pt>
                <c:pt idx="6">
                  <c:v>Dec-16</c:v>
                </c:pt>
                <c:pt idx="7">
                  <c:v>Dec-17</c:v>
                </c:pt>
                <c:pt idx="8">
                  <c:v>Dec-18</c:v>
                </c:pt>
                <c:pt idx="9">
                  <c:v>Dec-19</c:v>
                </c:pt>
                <c:pt idx="10">
                  <c:v>Dec-20</c:v>
                </c:pt>
                <c:pt idx="11">
                  <c:v>Dec-21</c:v>
                </c:pt>
                <c:pt idx="12">
                  <c:v>Dec-22</c:v>
                </c:pt>
                <c:pt idx="13">
                  <c:v>Jun-23</c:v>
                </c:pt>
              </c:strCache>
            </c:strRef>
          </c:cat>
          <c:val>
            <c:numRef>
              <c:f>'AUM 2023 lookback'!$C$66:$C$79</c:f>
              <c:numCache>
                <c:formatCode>General</c:formatCode>
                <c:ptCount val="14"/>
                <c:pt idx="0">
                  <c:v>21.2</c:v>
                </c:pt>
                <c:pt idx="1">
                  <c:v>21.5</c:v>
                </c:pt>
                <c:pt idx="2">
                  <c:v>25.4</c:v>
                </c:pt>
                <c:pt idx="3">
                  <c:v>25.2</c:v>
                </c:pt>
                <c:pt idx="4">
                  <c:v>23.2</c:v>
                </c:pt>
                <c:pt idx="5">
                  <c:v>20.9</c:v>
                </c:pt>
                <c:pt idx="6">
                  <c:v>20.2</c:v>
                </c:pt>
                <c:pt idx="7">
                  <c:v>21</c:v>
                </c:pt>
                <c:pt idx="8">
                  <c:v>24.2</c:v>
                </c:pt>
                <c:pt idx="9">
                  <c:v>28.7</c:v>
                </c:pt>
                <c:pt idx="10">
                  <c:v>31</c:v>
                </c:pt>
                <c:pt idx="11">
                  <c:v>36.200000000000003</c:v>
                </c:pt>
                <c:pt idx="12">
                  <c:v>41.5</c:v>
                </c:pt>
                <c:pt idx="13">
                  <c:v>45.5</c:v>
                </c:pt>
              </c:numCache>
            </c:numRef>
          </c:val>
          <c:extLst>
            <c:ext xmlns:c16="http://schemas.microsoft.com/office/drawing/2014/chart" uri="{C3380CC4-5D6E-409C-BE32-E72D297353CC}">
              <c16:uniqueId val="{00000000-A543-4371-92FB-847F214DBEA2}"/>
            </c:ext>
          </c:extLst>
        </c:ser>
        <c:ser>
          <c:idx val="1"/>
          <c:order val="1"/>
          <c:tx>
            <c:strRef>
              <c:f>'AUM 2023 lookback'!$D$65</c:f>
              <c:strCache>
                <c:ptCount val="1"/>
                <c:pt idx="0">
                  <c:v>Private debt</c:v>
                </c:pt>
              </c:strCache>
            </c:strRef>
          </c:tx>
          <c:spPr>
            <a:solidFill>
              <a:schemeClr val="accent2"/>
            </a:solidFill>
            <a:ln>
              <a:noFill/>
            </a:ln>
            <a:effectLst/>
          </c:spPr>
          <c:invertIfNegative val="0"/>
          <c:cat>
            <c:strRef>
              <c:f>'AUM 2023 lookback'!$B$66:$B$79</c:f>
              <c:strCache>
                <c:ptCount val="14"/>
                <c:pt idx="0">
                  <c:v>Dec-10</c:v>
                </c:pt>
                <c:pt idx="1">
                  <c:v>Dec-11</c:v>
                </c:pt>
                <c:pt idx="2">
                  <c:v>Dec-12</c:v>
                </c:pt>
                <c:pt idx="3">
                  <c:v>Dec-13</c:v>
                </c:pt>
                <c:pt idx="4">
                  <c:v>Dec-14</c:v>
                </c:pt>
                <c:pt idx="5">
                  <c:v>Dec-15</c:v>
                </c:pt>
                <c:pt idx="6">
                  <c:v>Dec-16</c:v>
                </c:pt>
                <c:pt idx="7">
                  <c:v>Dec-17</c:v>
                </c:pt>
                <c:pt idx="8">
                  <c:v>Dec-18</c:v>
                </c:pt>
                <c:pt idx="9">
                  <c:v>Dec-19</c:v>
                </c:pt>
                <c:pt idx="10">
                  <c:v>Dec-20</c:v>
                </c:pt>
                <c:pt idx="11">
                  <c:v>Dec-21</c:v>
                </c:pt>
                <c:pt idx="12">
                  <c:v>Dec-22</c:v>
                </c:pt>
                <c:pt idx="13">
                  <c:v>Jun-23</c:v>
                </c:pt>
              </c:strCache>
            </c:strRef>
          </c:cat>
          <c:val>
            <c:numRef>
              <c:f>'AUM 2023 lookback'!$D$66:$D$79</c:f>
              <c:numCache>
                <c:formatCode>General</c:formatCode>
                <c:ptCount val="14"/>
                <c:pt idx="0">
                  <c:v>1.1000000000000001</c:v>
                </c:pt>
                <c:pt idx="1">
                  <c:v>1</c:v>
                </c:pt>
                <c:pt idx="2">
                  <c:v>1</c:v>
                </c:pt>
                <c:pt idx="3">
                  <c:v>0.9</c:v>
                </c:pt>
                <c:pt idx="4">
                  <c:v>0.8</c:v>
                </c:pt>
                <c:pt idx="5">
                  <c:v>0.6</c:v>
                </c:pt>
                <c:pt idx="6">
                  <c:v>1.2</c:v>
                </c:pt>
                <c:pt idx="7">
                  <c:v>0.6</c:v>
                </c:pt>
                <c:pt idx="8">
                  <c:v>0.4</c:v>
                </c:pt>
                <c:pt idx="9">
                  <c:v>0.6</c:v>
                </c:pt>
                <c:pt idx="10">
                  <c:v>0.7</c:v>
                </c:pt>
                <c:pt idx="11">
                  <c:v>2</c:v>
                </c:pt>
                <c:pt idx="12">
                  <c:v>1.8</c:v>
                </c:pt>
                <c:pt idx="13">
                  <c:v>1.8</c:v>
                </c:pt>
              </c:numCache>
            </c:numRef>
          </c:val>
          <c:extLst>
            <c:ext xmlns:c16="http://schemas.microsoft.com/office/drawing/2014/chart" uri="{C3380CC4-5D6E-409C-BE32-E72D297353CC}">
              <c16:uniqueId val="{00000001-A543-4371-92FB-847F214DBEA2}"/>
            </c:ext>
          </c:extLst>
        </c:ser>
        <c:ser>
          <c:idx val="2"/>
          <c:order val="2"/>
          <c:tx>
            <c:strRef>
              <c:f>'AUM 2023 lookback'!$E$65</c:f>
              <c:strCache>
                <c:ptCount val="1"/>
                <c:pt idx="0">
                  <c:v>Real estate</c:v>
                </c:pt>
              </c:strCache>
            </c:strRef>
          </c:tx>
          <c:spPr>
            <a:solidFill>
              <a:schemeClr val="accent3"/>
            </a:solidFill>
            <a:ln>
              <a:noFill/>
            </a:ln>
            <a:effectLst/>
          </c:spPr>
          <c:invertIfNegative val="0"/>
          <c:cat>
            <c:strRef>
              <c:f>'AUM 2023 lookback'!$B$66:$B$79</c:f>
              <c:strCache>
                <c:ptCount val="14"/>
                <c:pt idx="0">
                  <c:v>Dec-10</c:v>
                </c:pt>
                <c:pt idx="1">
                  <c:v>Dec-11</c:v>
                </c:pt>
                <c:pt idx="2">
                  <c:v>Dec-12</c:v>
                </c:pt>
                <c:pt idx="3">
                  <c:v>Dec-13</c:v>
                </c:pt>
                <c:pt idx="4">
                  <c:v>Dec-14</c:v>
                </c:pt>
                <c:pt idx="5">
                  <c:v>Dec-15</c:v>
                </c:pt>
                <c:pt idx="6">
                  <c:v>Dec-16</c:v>
                </c:pt>
                <c:pt idx="7">
                  <c:v>Dec-17</c:v>
                </c:pt>
                <c:pt idx="8">
                  <c:v>Dec-18</c:v>
                </c:pt>
                <c:pt idx="9">
                  <c:v>Dec-19</c:v>
                </c:pt>
                <c:pt idx="10">
                  <c:v>Dec-20</c:v>
                </c:pt>
                <c:pt idx="11">
                  <c:v>Dec-21</c:v>
                </c:pt>
                <c:pt idx="12">
                  <c:v>Dec-22</c:v>
                </c:pt>
                <c:pt idx="13">
                  <c:v>Jun-23</c:v>
                </c:pt>
              </c:strCache>
            </c:strRef>
          </c:cat>
          <c:val>
            <c:numRef>
              <c:f>'AUM 2023 lookback'!$E$66:$E$79</c:f>
              <c:numCache>
                <c:formatCode>General</c:formatCode>
                <c:ptCount val="14"/>
                <c:pt idx="0">
                  <c:v>4.3</c:v>
                </c:pt>
                <c:pt idx="1">
                  <c:v>6.6</c:v>
                </c:pt>
                <c:pt idx="2">
                  <c:v>7.3</c:v>
                </c:pt>
                <c:pt idx="3">
                  <c:v>10.9</c:v>
                </c:pt>
                <c:pt idx="4">
                  <c:v>16.5</c:v>
                </c:pt>
                <c:pt idx="5">
                  <c:v>19.399999999999999</c:v>
                </c:pt>
                <c:pt idx="6">
                  <c:v>16.8</c:v>
                </c:pt>
                <c:pt idx="7">
                  <c:v>16.3</c:v>
                </c:pt>
                <c:pt idx="8">
                  <c:v>18.600000000000001</c:v>
                </c:pt>
                <c:pt idx="9">
                  <c:v>21.3</c:v>
                </c:pt>
                <c:pt idx="10">
                  <c:v>34.1</c:v>
                </c:pt>
                <c:pt idx="11">
                  <c:v>41.3</c:v>
                </c:pt>
                <c:pt idx="12">
                  <c:v>43.5</c:v>
                </c:pt>
                <c:pt idx="13">
                  <c:v>55.7</c:v>
                </c:pt>
              </c:numCache>
            </c:numRef>
          </c:val>
          <c:extLst>
            <c:ext xmlns:c16="http://schemas.microsoft.com/office/drawing/2014/chart" uri="{C3380CC4-5D6E-409C-BE32-E72D297353CC}">
              <c16:uniqueId val="{00000002-A543-4371-92FB-847F214DBEA2}"/>
            </c:ext>
          </c:extLst>
        </c:ser>
        <c:ser>
          <c:idx val="3"/>
          <c:order val="3"/>
          <c:tx>
            <c:strRef>
              <c:f>'AUM 2023 lookback'!$F$65</c:f>
              <c:strCache>
                <c:ptCount val="1"/>
                <c:pt idx="0">
                  <c:v>Venture capital</c:v>
                </c:pt>
              </c:strCache>
            </c:strRef>
          </c:tx>
          <c:spPr>
            <a:solidFill>
              <a:schemeClr val="accent4"/>
            </a:solidFill>
            <a:ln>
              <a:noFill/>
            </a:ln>
            <a:effectLst/>
          </c:spPr>
          <c:invertIfNegative val="0"/>
          <c:cat>
            <c:strRef>
              <c:f>'AUM 2023 lookback'!$B$66:$B$79</c:f>
              <c:strCache>
                <c:ptCount val="14"/>
                <c:pt idx="0">
                  <c:v>Dec-10</c:v>
                </c:pt>
                <c:pt idx="1">
                  <c:v>Dec-11</c:v>
                </c:pt>
                <c:pt idx="2">
                  <c:v>Dec-12</c:v>
                </c:pt>
                <c:pt idx="3">
                  <c:v>Dec-13</c:v>
                </c:pt>
                <c:pt idx="4">
                  <c:v>Dec-14</c:v>
                </c:pt>
                <c:pt idx="5">
                  <c:v>Dec-15</c:v>
                </c:pt>
                <c:pt idx="6">
                  <c:v>Dec-16</c:v>
                </c:pt>
                <c:pt idx="7">
                  <c:v>Dec-17</c:v>
                </c:pt>
                <c:pt idx="8">
                  <c:v>Dec-18</c:v>
                </c:pt>
                <c:pt idx="9">
                  <c:v>Dec-19</c:v>
                </c:pt>
                <c:pt idx="10">
                  <c:v>Dec-20</c:v>
                </c:pt>
                <c:pt idx="11">
                  <c:v>Dec-21</c:v>
                </c:pt>
                <c:pt idx="12">
                  <c:v>Dec-22</c:v>
                </c:pt>
                <c:pt idx="13">
                  <c:v>Jun-23</c:v>
                </c:pt>
              </c:strCache>
            </c:strRef>
          </c:cat>
          <c:val>
            <c:numRef>
              <c:f>'AUM 2023 lookback'!$F$66:$F$79</c:f>
              <c:numCache>
                <c:formatCode>General</c:formatCode>
                <c:ptCount val="14"/>
                <c:pt idx="0">
                  <c:v>2.5</c:v>
                </c:pt>
                <c:pt idx="1">
                  <c:v>2.5</c:v>
                </c:pt>
                <c:pt idx="2">
                  <c:v>2.5</c:v>
                </c:pt>
                <c:pt idx="3">
                  <c:v>5</c:v>
                </c:pt>
                <c:pt idx="4">
                  <c:v>3.1</c:v>
                </c:pt>
                <c:pt idx="5">
                  <c:v>3.4</c:v>
                </c:pt>
                <c:pt idx="6">
                  <c:v>3.4</c:v>
                </c:pt>
                <c:pt idx="7">
                  <c:v>5.7</c:v>
                </c:pt>
                <c:pt idx="8">
                  <c:v>6.8</c:v>
                </c:pt>
                <c:pt idx="9">
                  <c:v>8.8000000000000007</c:v>
                </c:pt>
                <c:pt idx="10">
                  <c:v>12.7</c:v>
                </c:pt>
                <c:pt idx="11">
                  <c:v>14.2</c:v>
                </c:pt>
                <c:pt idx="12">
                  <c:v>23.2</c:v>
                </c:pt>
                <c:pt idx="13" formatCode="0.0">
                  <c:v>20</c:v>
                </c:pt>
              </c:numCache>
            </c:numRef>
          </c:val>
          <c:extLst>
            <c:ext xmlns:c16="http://schemas.microsoft.com/office/drawing/2014/chart" uri="{C3380CC4-5D6E-409C-BE32-E72D297353CC}">
              <c16:uniqueId val="{00000003-A543-4371-92FB-847F214DBEA2}"/>
            </c:ext>
          </c:extLst>
        </c:ser>
        <c:ser>
          <c:idx val="4"/>
          <c:order val="4"/>
          <c:tx>
            <c:strRef>
              <c:f>'AUM 2023 lookback'!$G$65</c:f>
              <c:strCache>
                <c:ptCount val="1"/>
                <c:pt idx="0">
                  <c:v>Infrastructure</c:v>
                </c:pt>
              </c:strCache>
            </c:strRef>
          </c:tx>
          <c:spPr>
            <a:solidFill>
              <a:schemeClr val="accent5"/>
            </a:solidFill>
            <a:ln>
              <a:noFill/>
            </a:ln>
            <a:effectLst/>
          </c:spPr>
          <c:invertIfNegative val="0"/>
          <c:cat>
            <c:strRef>
              <c:f>'AUM 2023 lookback'!$B$66:$B$79</c:f>
              <c:strCache>
                <c:ptCount val="14"/>
                <c:pt idx="0">
                  <c:v>Dec-10</c:v>
                </c:pt>
                <c:pt idx="1">
                  <c:v>Dec-11</c:v>
                </c:pt>
                <c:pt idx="2">
                  <c:v>Dec-12</c:v>
                </c:pt>
                <c:pt idx="3">
                  <c:v>Dec-13</c:v>
                </c:pt>
                <c:pt idx="4">
                  <c:v>Dec-14</c:v>
                </c:pt>
                <c:pt idx="5">
                  <c:v>Dec-15</c:v>
                </c:pt>
                <c:pt idx="6">
                  <c:v>Dec-16</c:v>
                </c:pt>
                <c:pt idx="7">
                  <c:v>Dec-17</c:v>
                </c:pt>
                <c:pt idx="8">
                  <c:v>Dec-18</c:v>
                </c:pt>
                <c:pt idx="9">
                  <c:v>Dec-19</c:v>
                </c:pt>
                <c:pt idx="10">
                  <c:v>Dec-20</c:v>
                </c:pt>
                <c:pt idx="11">
                  <c:v>Dec-21</c:v>
                </c:pt>
                <c:pt idx="12">
                  <c:v>Dec-22</c:v>
                </c:pt>
                <c:pt idx="13">
                  <c:v>Jun-23</c:v>
                </c:pt>
              </c:strCache>
            </c:strRef>
          </c:cat>
          <c:val>
            <c:numRef>
              <c:f>'AUM 2023 lookback'!$G$66:$G$79</c:f>
              <c:numCache>
                <c:formatCode>General</c:formatCode>
                <c:ptCount val="14"/>
                <c:pt idx="0">
                  <c:v>0</c:v>
                </c:pt>
                <c:pt idx="1">
                  <c:v>0</c:v>
                </c:pt>
                <c:pt idx="2">
                  <c:v>0</c:v>
                </c:pt>
                <c:pt idx="3">
                  <c:v>0</c:v>
                </c:pt>
                <c:pt idx="4">
                  <c:v>0.2</c:v>
                </c:pt>
                <c:pt idx="5">
                  <c:v>1.3</c:v>
                </c:pt>
                <c:pt idx="6">
                  <c:v>1</c:v>
                </c:pt>
                <c:pt idx="7">
                  <c:v>7</c:v>
                </c:pt>
                <c:pt idx="8">
                  <c:v>7.9</c:v>
                </c:pt>
                <c:pt idx="9">
                  <c:v>8.4</c:v>
                </c:pt>
                <c:pt idx="10">
                  <c:v>9.3000000000000007</c:v>
                </c:pt>
                <c:pt idx="11">
                  <c:v>6.6</c:v>
                </c:pt>
                <c:pt idx="12">
                  <c:v>8.1</c:v>
                </c:pt>
                <c:pt idx="13">
                  <c:v>9.4</c:v>
                </c:pt>
              </c:numCache>
            </c:numRef>
          </c:val>
          <c:extLst>
            <c:ext xmlns:c16="http://schemas.microsoft.com/office/drawing/2014/chart" uri="{C3380CC4-5D6E-409C-BE32-E72D297353CC}">
              <c16:uniqueId val="{00000004-A543-4371-92FB-847F214DBEA2}"/>
            </c:ext>
          </c:extLst>
        </c:ser>
        <c:ser>
          <c:idx val="5"/>
          <c:order val="5"/>
          <c:tx>
            <c:strRef>
              <c:f>'AUM 2023 lookback'!$H$65</c:f>
              <c:strCache>
                <c:ptCount val="1"/>
                <c:pt idx="0">
                  <c:v>Natural resources</c:v>
                </c:pt>
              </c:strCache>
            </c:strRef>
          </c:tx>
          <c:spPr>
            <a:solidFill>
              <a:schemeClr val="accent6"/>
            </a:solidFill>
            <a:ln>
              <a:noFill/>
            </a:ln>
            <a:effectLst/>
          </c:spPr>
          <c:invertIfNegative val="0"/>
          <c:cat>
            <c:strRef>
              <c:f>'AUM 2023 lookback'!$B$66:$B$79</c:f>
              <c:strCache>
                <c:ptCount val="14"/>
                <c:pt idx="0">
                  <c:v>Dec-10</c:v>
                </c:pt>
                <c:pt idx="1">
                  <c:v>Dec-11</c:v>
                </c:pt>
                <c:pt idx="2">
                  <c:v>Dec-12</c:v>
                </c:pt>
                <c:pt idx="3">
                  <c:v>Dec-13</c:v>
                </c:pt>
                <c:pt idx="4">
                  <c:v>Dec-14</c:v>
                </c:pt>
                <c:pt idx="5">
                  <c:v>Dec-15</c:v>
                </c:pt>
                <c:pt idx="6">
                  <c:v>Dec-16</c:v>
                </c:pt>
                <c:pt idx="7">
                  <c:v>Dec-17</c:v>
                </c:pt>
                <c:pt idx="8">
                  <c:v>Dec-18</c:v>
                </c:pt>
                <c:pt idx="9">
                  <c:v>Dec-19</c:v>
                </c:pt>
                <c:pt idx="10">
                  <c:v>Dec-20</c:v>
                </c:pt>
                <c:pt idx="11">
                  <c:v>Dec-21</c:v>
                </c:pt>
                <c:pt idx="12">
                  <c:v>Dec-22</c:v>
                </c:pt>
                <c:pt idx="13">
                  <c:v>Jun-23</c:v>
                </c:pt>
              </c:strCache>
            </c:strRef>
          </c:cat>
          <c:val>
            <c:numRef>
              <c:f>'AUM 2023 lookback'!$H$66:$H$79</c:f>
              <c:numCache>
                <c:formatCode>General</c:formatCode>
                <c:ptCount val="14"/>
                <c:pt idx="0">
                  <c:v>0.7</c:v>
                </c:pt>
                <c:pt idx="1">
                  <c:v>0.5</c:v>
                </c:pt>
                <c:pt idx="2">
                  <c:v>0.5</c:v>
                </c:pt>
                <c:pt idx="3">
                  <c:v>1.7</c:v>
                </c:pt>
                <c:pt idx="4">
                  <c:v>1.3</c:v>
                </c:pt>
                <c:pt idx="5">
                  <c:v>2.2000000000000002</c:v>
                </c:pt>
                <c:pt idx="6">
                  <c:v>3.5</c:v>
                </c:pt>
                <c:pt idx="7">
                  <c:v>4</c:v>
                </c:pt>
                <c:pt idx="8">
                  <c:v>4.2</c:v>
                </c:pt>
                <c:pt idx="9">
                  <c:v>5.6</c:v>
                </c:pt>
                <c:pt idx="10">
                  <c:v>5.3</c:v>
                </c:pt>
                <c:pt idx="11">
                  <c:v>4.2</c:v>
                </c:pt>
                <c:pt idx="12">
                  <c:v>5.5</c:v>
                </c:pt>
                <c:pt idx="13">
                  <c:v>6.5</c:v>
                </c:pt>
              </c:numCache>
            </c:numRef>
          </c:val>
          <c:extLst>
            <c:ext xmlns:c16="http://schemas.microsoft.com/office/drawing/2014/chart" uri="{C3380CC4-5D6E-409C-BE32-E72D297353CC}">
              <c16:uniqueId val="{00000005-A543-4371-92FB-847F214DBEA2}"/>
            </c:ext>
          </c:extLst>
        </c:ser>
        <c:dLbls>
          <c:showLegendKey val="0"/>
          <c:showVal val="0"/>
          <c:showCatName val="0"/>
          <c:showSerName val="0"/>
          <c:showPercent val="0"/>
          <c:showBubbleSize val="0"/>
        </c:dLbls>
        <c:gapWidth val="150"/>
        <c:overlap val="100"/>
        <c:axId val="809169527"/>
        <c:axId val="1870099911"/>
      </c:barChart>
      <c:catAx>
        <c:axId val="8091695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0099911"/>
        <c:crosses val="autoZero"/>
        <c:auto val="1"/>
        <c:lblAlgn val="ctr"/>
        <c:lblOffset val="100"/>
        <c:noMultiLvlLbl val="0"/>
      </c:catAx>
      <c:valAx>
        <c:axId val="187009991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Assets under management ($bn)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1695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'Deals and exits'!$B$128</c:f>
              <c:strCache>
                <c:ptCount val="1"/>
                <c:pt idx="0">
                  <c:v>Add-on &amp; other</c:v>
                </c:pt>
              </c:strCache>
            </c:strRef>
          </c:tx>
          <c:spPr>
            <a:solidFill>
              <a:schemeClr val="accent1"/>
            </a:solidFill>
            <a:ln>
              <a:noFill/>
            </a:ln>
            <a:effectLst/>
          </c:spPr>
          <c:invertIfNegative val="0"/>
          <c:cat>
            <c:multiLvlStrRef>
              <c:f>'Deals and exits'!$C$126:$AD$127</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value ($mn)</c:v>
                  </c:pt>
                </c:lvl>
              </c:multiLvlStrCache>
            </c:multiLvlStrRef>
          </c:cat>
          <c:val>
            <c:numRef>
              <c:f>'Deals and exits'!$C$128:$AD$128</c:f>
              <c:numCache>
                <c:formatCode>General</c:formatCode>
                <c:ptCount val="28"/>
                <c:pt idx="0">
                  <c:v>3</c:v>
                </c:pt>
                <c:pt idx="1">
                  <c:v>6</c:v>
                </c:pt>
                <c:pt idx="2">
                  <c:v>2</c:v>
                </c:pt>
                <c:pt idx="3">
                  <c:v>5</c:v>
                </c:pt>
                <c:pt idx="4">
                  <c:v>3</c:v>
                </c:pt>
                <c:pt idx="5">
                  <c:v>7</c:v>
                </c:pt>
                <c:pt idx="6">
                  <c:v>6</c:v>
                </c:pt>
                <c:pt idx="7">
                  <c:v>4</c:v>
                </c:pt>
                <c:pt idx="8">
                  <c:v>7</c:v>
                </c:pt>
                <c:pt idx="9">
                  <c:v>7</c:v>
                </c:pt>
                <c:pt idx="10">
                  <c:v>27</c:v>
                </c:pt>
                <c:pt idx="11">
                  <c:v>47</c:v>
                </c:pt>
                <c:pt idx="12">
                  <c:v>32</c:v>
                </c:pt>
                <c:pt idx="13">
                  <c:v>24</c:v>
                </c:pt>
                <c:pt idx="14" formatCode="0">
                  <c:v>44.031311154598832</c:v>
                </c:pt>
                <c:pt idx="15" formatCode="0">
                  <c:v>32.461240310077514</c:v>
                </c:pt>
                <c:pt idx="16" formatCode="0">
                  <c:v>0</c:v>
                </c:pt>
                <c:pt idx="17" formatCode="0">
                  <c:v>227.11761752247133</c:v>
                </c:pt>
                <c:pt idx="18" formatCode="0">
                  <c:v>9.2771115711104137</c:v>
                </c:pt>
                <c:pt idx="19" formatCode="0">
                  <c:v>1209.6925948640503</c:v>
                </c:pt>
                <c:pt idx="20" formatCode="0">
                  <c:v>27.794016826956529</c:v>
                </c:pt>
                <c:pt idx="21" formatCode="0">
                  <c:v>3.9819283738509639</c:v>
                </c:pt>
                <c:pt idx="22" formatCode="0">
                  <c:v>0</c:v>
                </c:pt>
                <c:pt idx="23" formatCode="0">
                  <c:v>54.078606652927263</c:v>
                </c:pt>
                <c:pt idx="24" formatCode="0">
                  <c:v>485.31845207066328</c:v>
                </c:pt>
                <c:pt idx="25" formatCode="0">
                  <c:v>864.95708728050943</c:v>
                </c:pt>
                <c:pt idx="26" formatCode="0">
                  <c:v>306.32626437947738</c:v>
                </c:pt>
                <c:pt idx="27" formatCode="0">
                  <c:v>476.56682981927707</c:v>
                </c:pt>
              </c:numCache>
            </c:numRef>
          </c:val>
          <c:extLst>
            <c:ext xmlns:c16="http://schemas.microsoft.com/office/drawing/2014/chart" uri="{C3380CC4-5D6E-409C-BE32-E72D297353CC}">
              <c16:uniqueId val="{00000000-0E39-4A13-ACD8-FC5564E060A6}"/>
            </c:ext>
          </c:extLst>
        </c:ser>
        <c:ser>
          <c:idx val="1"/>
          <c:order val="1"/>
          <c:tx>
            <c:strRef>
              <c:f>'Deals and exits'!$B$129</c:f>
              <c:strCache>
                <c:ptCount val="1"/>
                <c:pt idx="0">
                  <c:v>Angel/seed</c:v>
                </c:pt>
              </c:strCache>
            </c:strRef>
          </c:tx>
          <c:spPr>
            <a:solidFill>
              <a:schemeClr val="accent2"/>
            </a:solidFill>
            <a:ln>
              <a:noFill/>
            </a:ln>
            <a:effectLst/>
          </c:spPr>
          <c:invertIfNegative val="0"/>
          <c:cat>
            <c:multiLvlStrRef>
              <c:f>'Deals and exits'!$C$126:$AD$127</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value ($mn)</c:v>
                  </c:pt>
                </c:lvl>
              </c:multiLvlStrCache>
            </c:multiLvlStrRef>
          </c:cat>
          <c:val>
            <c:numRef>
              <c:f>'Deals and exits'!$C$129:$AD$129</c:f>
              <c:numCache>
                <c:formatCode>General</c:formatCode>
                <c:ptCount val="28"/>
                <c:pt idx="0">
                  <c:v>5</c:v>
                </c:pt>
                <c:pt idx="1">
                  <c:v>17</c:v>
                </c:pt>
                <c:pt idx="2">
                  <c:v>28</c:v>
                </c:pt>
                <c:pt idx="3">
                  <c:v>37</c:v>
                </c:pt>
                <c:pt idx="4">
                  <c:v>51</c:v>
                </c:pt>
                <c:pt idx="5">
                  <c:v>87</c:v>
                </c:pt>
                <c:pt idx="6">
                  <c:v>94</c:v>
                </c:pt>
                <c:pt idx="7">
                  <c:v>85</c:v>
                </c:pt>
                <c:pt idx="8">
                  <c:v>79</c:v>
                </c:pt>
                <c:pt idx="9">
                  <c:v>79</c:v>
                </c:pt>
                <c:pt idx="10">
                  <c:v>84</c:v>
                </c:pt>
                <c:pt idx="11">
                  <c:v>112</c:v>
                </c:pt>
                <c:pt idx="12">
                  <c:v>110</c:v>
                </c:pt>
                <c:pt idx="13">
                  <c:v>69</c:v>
                </c:pt>
                <c:pt idx="14" formatCode="0">
                  <c:v>4.0743226788432274</c:v>
                </c:pt>
                <c:pt idx="15" formatCode="0">
                  <c:v>6.9325445736434101</c:v>
                </c:pt>
                <c:pt idx="16" formatCode="0">
                  <c:v>10.593897470554161</c:v>
                </c:pt>
                <c:pt idx="17" formatCode="0">
                  <c:v>39.659121810104352</c:v>
                </c:pt>
                <c:pt idx="18" formatCode="0">
                  <c:v>36.281199278788549</c:v>
                </c:pt>
                <c:pt idx="19" formatCode="0">
                  <c:v>100.47917997005017</c:v>
                </c:pt>
                <c:pt idx="20" formatCode="0">
                  <c:v>114.26976295906904</c:v>
                </c:pt>
                <c:pt idx="21" formatCode="0">
                  <c:v>111.1279822277768</c:v>
                </c:pt>
                <c:pt idx="22" formatCode="0">
                  <c:v>101.56240659015167</c:v>
                </c:pt>
                <c:pt idx="23" formatCode="0">
                  <c:v>136.24548904322199</c:v>
                </c:pt>
                <c:pt idx="24" formatCode="0">
                  <c:v>195.70468433246455</c:v>
                </c:pt>
                <c:pt idx="25" formatCode="0">
                  <c:v>466.53498320970061</c:v>
                </c:pt>
                <c:pt idx="26" formatCode="0">
                  <c:v>502.45953253798496</c:v>
                </c:pt>
                <c:pt idx="27" formatCode="0">
                  <c:v>361.45957680722893</c:v>
                </c:pt>
              </c:numCache>
            </c:numRef>
          </c:val>
          <c:extLst>
            <c:ext xmlns:c16="http://schemas.microsoft.com/office/drawing/2014/chart" uri="{C3380CC4-5D6E-409C-BE32-E72D297353CC}">
              <c16:uniqueId val="{00000001-0E39-4A13-ACD8-FC5564E060A6}"/>
            </c:ext>
          </c:extLst>
        </c:ser>
        <c:ser>
          <c:idx val="2"/>
          <c:order val="2"/>
          <c:tx>
            <c:strRef>
              <c:f>'Deals and exits'!$B$130</c:f>
              <c:strCache>
                <c:ptCount val="1"/>
                <c:pt idx="0">
                  <c:v>Grant</c:v>
                </c:pt>
              </c:strCache>
            </c:strRef>
          </c:tx>
          <c:spPr>
            <a:solidFill>
              <a:schemeClr val="accent3"/>
            </a:solidFill>
            <a:ln>
              <a:noFill/>
            </a:ln>
            <a:effectLst/>
          </c:spPr>
          <c:invertIfNegative val="0"/>
          <c:cat>
            <c:multiLvlStrRef>
              <c:f>'Deals and exits'!$C$126:$AD$127</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value ($mn)</c:v>
                  </c:pt>
                </c:lvl>
              </c:multiLvlStrCache>
            </c:multiLvlStrRef>
          </c:cat>
          <c:val>
            <c:numRef>
              <c:f>'Deals and exits'!$C$130:$AD$130</c:f>
              <c:numCache>
                <c:formatCode>General</c:formatCode>
                <c:ptCount val="28"/>
                <c:pt idx="0">
                  <c:v>1</c:v>
                </c:pt>
                <c:pt idx="1">
                  <c:v>10</c:v>
                </c:pt>
                <c:pt idx="2">
                  <c:v>8</c:v>
                </c:pt>
                <c:pt idx="3">
                  <c:v>8</c:v>
                </c:pt>
                <c:pt idx="4">
                  <c:v>5</c:v>
                </c:pt>
                <c:pt idx="5">
                  <c:v>7</c:v>
                </c:pt>
                <c:pt idx="6">
                  <c:v>19</c:v>
                </c:pt>
                <c:pt idx="7">
                  <c:v>2</c:v>
                </c:pt>
                <c:pt idx="8">
                  <c:v>3</c:v>
                </c:pt>
                <c:pt idx="9">
                  <c:v>7</c:v>
                </c:pt>
                <c:pt idx="10">
                  <c:v>14</c:v>
                </c:pt>
                <c:pt idx="11">
                  <c:v>12</c:v>
                </c:pt>
                <c:pt idx="12">
                  <c:v>8</c:v>
                </c:pt>
                <c:pt idx="13">
                  <c:v>12</c:v>
                </c:pt>
                <c:pt idx="14" formatCode="0">
                  <c:v>0.26092628832354864</c:v>
                </c:pt>
                <c:pt idx="15" formatCode="0">
                  <c:v>7.3749883720930232</c:v>
                </c:pt>
                <c:pt idx="16" formatCode="0">
                  <c:v>13.961018536396987</c:v>
                </c:pt>
                <c:pt idx="17" formatCode="0">
                  <c:v>11.628852154148156</c:v>
                </c:pt>
                <c:pt idx="18" formatCode="0">
                  <c:v>9.7467684705631079</c:v>
                </c:pt>
                <c:pt idx="19" formatCode="0">
                  <c:v>5.3036757264526404</c:v>
                </c:pt>
                <c:pt idx="20" formatCode="0">
                  <c:v>19.427456754925124</c:v>
                </c:pt>
                <c:pt idx="21" formatCode="0">
                  <c:v>1.2881758277525639</c:v>
                </c:pt>
                <c:pt idx="22" formatCode="0">
                  <c:v>1.1341295367757995</c:v>
                </c:pt>
                <c:pt idx="23" formatCode="0">
                  <c:v>23.641655959001788</c:v>
                </c:pt>
                <c:pt idx="24" formatCode="0">
                  <c:v>62.245858673617171</c:v>
                </c:pt>
                <c:pt idx="25" formatCode="0">
                  <c:v>17.826202773158535</c:v>
                </c:pt>
                <c:pt idx="26" formatCode="0">
                  <c:v>139.24568514211671</c:v>
                </c:pt>
                <c:pt idx="27" formatCode="0">
                  <c:v>64.966055722891568</c:v>
                </c:pt>
              </c:numCache>
            </c:numRef>
          </c:val>
          <c:extLst>
            <c:ext xmlns:c16="http://schemas.microsoft.com/office/drawing/2014/chart" uri="{C3380CC4-5D6E-409C-BE32-E72D297353CC}">
              <c16:uniqueId val="{00000002-0E39-4A13-ACD8-FC5564E060A6}"/>
            </c:ext>
          </c:extLst>
        </c:ser>
        <c:ser>
          <c:idx val="3"/>
          <c:order val="3"/>
          <c:tx>
            <c:strRef>
              <c:f>'Deals and exits'!$B$131</c:f>
              <c:strCache>
                <c:ptCount val="1"/>
                <c:pt idx="0">
                  <c:v>Growth capital/expansion</c:v>
                </c:pt>
              </c:strCache>
            </c:strRef>
          </c:tx>
          <c:spPr>
            <a:solidFill>
              <a:schemeClr val="accent4"/>
            </a:solidFill>
            <a:ln>
              <a:noFill/>
            </a:ln>
            <a:effectLst/>
          </c:spPr>
          <c:invertIfNegative val="0"/>
          <c:cat>
            <c:multiLvlStrRef>
              <c:f>'Deals and exits'!$C$126:$AD$127</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value ($mn)</c:v>
                  </c:pt>
                </c:lvl>
              </c:multiLvlStrCache>
            </c:multiLvlStrRef>
          </c:cat>
          <c:val>
            <c:numRef>
              <c:f>'Deals and exits'!$C$131:$AD$131</c:f>
              <c:numCache>
                <c:formatCode>General</c:formatCode>
                <c:ptCount val="28"/>
                <c:pt idx="0">
                  <c:v>1</c:v>
                </c:pt>
                <c:pt idx="1">
                  <c:v>3</c:v>
                </c:pt>
                <c:pt idx="2">
                  <c:v>1</c:v>
                </c:pt>
                <c:pt idx="3">
                  <c:v>1</c:v>
                </c:pt>
                <c:pt idx="4">
                  <c:v>3</c:v>
                </c:pt>
                <c:pt idx="5">
                  <c:v>3</c:v>
                </c:pt>
                <c:pt idx="6">
                  <c:v>2</c:v>
                </c:pt>
                <c:pt idx="7">
                  <c:v>5</c:v>
                </c:pt>
                <c:pt idx="10">
                  <c:v>1</c:v>
                </c:pt>
                <c:pt idx="11">
                  <c:v>5</c:v>
                </c:pt>
                <c:pt idx="12">
                  <c:v>2</c:v>
                </c:pt>
                <c:pt idx="13">
                  <c:v>3</c:v>
                </c:pt>
                <c:pt idx="14" formatCode="0">
                  <c:v>0</c:v>
                </c:pt>
                <c:pt idx="15" formatCode="0">
                  <c:v>4.8449612403100772</c:v>
                </c:pt>
                <c:pt idx="16" formatCode="0">
                  <c:v>2.622496620969299</c:v>
                </c:pt>
                <c:pt idx="17" formatCode="0">
                  <c:v>21.406834383717324</c:v>
                </c:pt>
                <c:pt idx="18" formatCode="0">
                  <c:v>3.1517582485470079</c:v>
                </c:pt>
                <c:pt idx="19" formatCode="0">
                  <c:v>2.9640972744390761</c:v>
                </c:pt>
                <c:pt idx="20" formatCode="0">
                  <c:v>45.66669363740408</c:v>
                </c:pt>
                <c:pt idx="21" formatCode="0">
                  <c:v>44.348742585996185</c:v>
                </c:pt>
                <c:pt idx="24" formatCode="0">
                  <c:v>4.3440486533449185</c:v>
                </c:pt>
                <c:pt idx="25" formatCode="0">
                  <c:v>128.06908087173301</c:v>
                </c:pt>
                <c:pt idx="26" formatCode="0">
                  <c:v>6.3882951007885769</c:v>
                </c:pt>
                <c:pt idx="27" formatCode="0">
                  <c:v>30.120481927710841</c:v>
                </c:pt>
              </c:numCache>
            </c:numRef>
          </c:val>
          <c:extLst>
            <c:ext xmlns:c16="http://schemas.microsoft.com/office/drawing/2014/chart" uri="{C3380CC4-5D6E-409C-BE32-E72D297353CC}">
              <c16:uniqueId val="{00000003-0E39-4A13-ACD8-FC5564E060A6}"/>
            </c:ext>
          </c:extLst>
        </c:ser>
        <c:ser>
          <c:idx val="4"/>
          <c:order val="4"/>
          <c:tx>
            <c:strRef>
              <c:f>'Deals and exits'!$B$132</c:f>
              <c:strCache>
                <c:ptCount val="1"/>
                <c:pt idx="0">
                  <c:v>PIPE</c:v>
                </c:pt>
              </c:strCache>
            </c:strRef>
          </c:tx>
          <c:spPr>
            <a:solidFill>
              <a:schemeClr val="accent5"/>
            </a:solidFill>
            <a:ln>
              <a:noFill/>
            </a:ln>
            <a:effectLst/>
          </c:spPr>
          <c:invertIfNegative val="0"/>
          <c:cat>
            <c:multiLvlStrRef>
              <c:f>'Deals and exits'!$C$126:$AD$127</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value ($mn)</c:v>
                  </c:pt>
                </c:lvl>
              </c:multiLvlStrCache>
            </c:multiLvlStrRef>
          </c:cat>
          <c:val>
            <c:numRef>
              <c:f>'Deals and exits'!$C$132:$AD$132</c:f>
              <c:numCache>
                <c:formatCode>General</c:formatCode>
                <c:ptCount val="28"/>
                <c:pt idx="0">
                  <c:v>1</c:v>
                </c:pt>
                <c:pt idx="2">
                  <c:v>2</c:v>
                </c:pt>
                <c:pt idx="3">
                  <c:v>1</c:v>
                </c:pt>
                <c:pt idx="4">
                  <c:v>1</c:v>
                </c:pt>
                <c:pt idx="5">
                  <c:v>1</c:v>
                </c:pt>
                <c:pt idx="6">
                  <c:v>2</c:v>
                </c:pt>
                <c:pt idx="7">
                  <c:v>2</c:v>
                </c:pt>
                <c:pt idx="8">
                  <c:v>1</c:v>
                </c:pt>
                <c:pt idx="9">
                  <c:v>2</c:v>
                </c:pt>
                <c:pt idx="10">
                  <c:v>1</c:v>
                </c:pt>
                <c:pt idx="11">
                  <c:v>1</c:v>
                </c:pt>
                <c:pt idx="12">
                  <c:v>1</c:v>
                </c:pt>
                <c:pt idx="14" formatCode="0">
                  <c:v>19.569471624266146</c:v>
                </c:pt>
                <c:pt idx="16" formatCode="0">
                  <c:v>1.4867735083993048</c:v>
                </c:pt>
                <c:pt idx="17" formatCode="0">
                  <c:v>22.213038537038951</c:v>
                </c:pt>
                <c:pt idx="18" formatCode="0">
                  <c:v>13.014151082854148</c:v>
                </c:pt>
                <c:pt idx="19" formatCode="0">
                  <c:v>4.3868765660643518</c:v>
                </c:pt>
                <c:pt idx="20" formatCode="0">
                  <c:v>24.543551818611036</c:v>
                </c:pt>
                <c:pt idx="21" formatCode="0">
                  <c:v>19.293054426129636</c:v>
                </c:pt>
                <c:pt idx="22" formatCode="0">
                  <c:v>13.371661879150011</c:v>
                </c:pt>
                <c:pt idx="23" formatCode="0">
                  <c:v>53.456982983122998</c:v>
                </c:pt>
                <c:pt idx="24" formatCode="0">
                  <c:v>35.202531132348689</c:v>
                </c:pt>
                <c:pt idx="25" formatCode="0">
                  <c:v>47.838428349861324</c:v>
                </c:pt>
                <c:pt idx="26" formatCode="0">
                  <c:v>8.6551679058208055</c:v>
                </c:pt>
              </c:numCache>
            </c:numRef>
          </c:val>
          <c:extLst>
            <c:ext xmlns:c16="http://schemas.microsoft.com/office/drawing/2014/chart" uri="{C3380CC4-5D6E-409C-BE32-E72D297353CC}">
              <c16:uniqueId val="{00000004-0E39-4A13-ACD8-FC5564E060A6}"/>
            </c:ext>
          </c:extLst>
        </c:ser>
        <c:ser>
          <c:idx val="5"/>
          <c:order val="5"/>
          <c:tx>
            <c:strRef>
              <c:f>'Deals and exits'!$B$133</c:f>
              <c:strCache>
                <c:ptCount val="1"/>
                <c:pt idx="0">
                  <c:v>Series A</c:v>
                </c:pt>
              </c:strCache>
            </c:strRef>
          </c:tx>
          <c:spPr>
            <a:solidFill>
              <a:schemeClr val="accent6"/>
            </a:solidFill>
            <a:ln>
              <a:noFill/>
            </a:ln>
            <a:effectLst/>
          </c:spPr>
          <c:invertIfNegative val="0"/>
          <c:cat>
            <c:multiLvlStrRef>
              <c:f>'Deals and exits'!$C$126:$AD$127</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value ($mn)</c:v>
                  </c:pt>
                </c:lvl>
              </c:multiLvlStrCache>
            </c:multiLvlStrRef>
          </c:cat>
          <c:val>
            <c:numRef>
              <c:f>'Deals and exits'!$C$133:$AD$133</c:f>
              <c:numCache>
                <c:formatCode>General</c:formatCode>
                <c:ptCount val="28"/>
                <c:pt idx="0">
                  <c:v>4</c:v>
                </c:pt>
                <c:pt idx="1">
                  <c:v>12</c:v>
                </c:pt>
                <c:pt idx="2">
                  <c:v>12</c:v>
                </c:pt>
                <c:pt idx="3">
                  <c:v>5</c:v>
                </c:pt>
                <c:pt idx="4">
                  <c:v>10</c:v>
                </c:pt>
                <c:pt idx="5">
                  <c:v>24</c:v>
                </c:pt>
                <c:pt idx="6">
                  <c:v>33</c:v>
                </c:pt>
                <c:pt idx="7">
                  <c:v>42</c:v>
                </c:pt>
                <c:pt idx="8">
                  <c:v>54</c:v>
                </c:pt>
                <c:pt idx="9">
                  <c:v>69</c:v>
                </c:pt>
                <c:pt idx="10">
                  <c:v>49</c:v>
                </c:pt>
                <c:pt idx="11">
                  <c:v>75</c:v>
                </c:pt>
                <c:pt idx="12">
                  <c:v>82</c:v>
                </c:pt>
                <c:pt idx="13">
                  <c:v>38</c:v>
                </c:pt>
                <c:pt idx="14" formatCode="0">
                  <c:v>74.527071102413572</c:v>
                </c:pt>
                <c:pt idx="15" formatCode="0">
                  <c:v>64.05036918604651</c:v>
                </c:pt>
                <c:pt idx="16" formatCode="0">
                  <c:v>26.094890905580225</c:v>
                </c:pt>
                <c:pt idx="17" formatCode="0">
                  <c:v>19.771856596755864</c:v>
                </c:pt>
                <c:pt idx="18" formatCode="0">
                  <c:v>30.310521633916352</c:v>
                </c:pt>
                <c:pt idx="19" formatCode="0">
                  <c:v>192.67724407622583</c:v>
                </c:pt>
                <c:pt idx="20" formatCode="0">
                  <c:v>240.19213837888651</c:v>
                </c:pt>
                <c:pt idx="21" formatCode="0">
                  <c:v>270.65649435698526</c:v>
                </c:pt>
                <c:pt idx="22" formatCode="0">
                  <c:v>462.87839512355197</c:v>
                </c:pt>
                <c:pt idx="23" formatCode="0">
                  <c:v>661.95573479416112</c:v>
                </c:pt>
                <c:pt idx="24" formatCode="0">
                  <c:v>528.46915146249648</c:v>
                </c:pt>
                <c:pt idx="25" formatCode="0">
                  <c:v>1024.0384408336683</c:v>
                </c:pt>
                <c:pt idx="26" formatCode="0">
                  <c:v>1496.9176363459767</c:v>
                </c:pt>
                <c:pt idx="27" formatCode="0">
                  <c:v>604.63489457831338</c:v>
                </c:pt>
              </c:numCache>
            </c:numRef>
          </c:val>
          <c:extLst>
            <c:ext xmlns:c16="http://schemas.microsoft.com/office/drawing/2014/chart" uri="{C3380CC4-5D6E-409C-BE32-E72D297353CC}">
              <c16:uniqueId val="{00000005-0E39-4A13-ACD8-FC5564E060A6}"/>
            </c:ext>
          </c:extLst>
        </c:ser>
        <c:ser>
          <c:idx val="6"/>
          <c:order val="6"/>
          <c:tx>
            <c:strRef>
              <c:f>'Deals and exits'!$B$134</c:f>
              <c:strCache>
                <c:ptCount val="1"/>
                <c:pt idx="0">
                  <c:v>Series B</c:v>
                </c:pt>
              </c:strCache>
            </c:strRef>
          </c:tx>
          <c:spPr>
            <a:solidFill>
              <a:schemeClr val="accent1">
                <a:lumMod val="60000"/>
              </a:schemeClr>
            </a:solidFill>
            <a:ln>
              <a:noFill/>
            </a:ln>
            <a:effectLst/>
          </c:spPr>
          <c:invertIfNegative val="0"/>
          <c:cat>
            <c:multiLvlStrRef>
              <c:f>'Deals and exits'!$C$126:$AD$127</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value ($mn)</c:v>
                  </c:pt>
                </c:lvl>
              </c:multiLvlStrCache>
            </c:multiLvlStrRef>
          </c:cat>
          <c:val>
            <c:numRef>
              <c:f>'Deals and exits'!$C$134:$AD$134</c:f>
              <c:numCache>
                <c:formatCode>General</c:formatCode>
                <c:ptCount val="28"/>
                <c:pt idx="1">
                  <c:v>2</c:v>
                </c:pt>
                <c:pt idx="2">
                  <c:v>2</c:v>
                </c:pt>
                <c:pt idx="3">
                  <c:v>3</c:v>
                </c:pt>
                <c:pt idx="4">
                  <c:v>3</c:v>
                </c:pt>
                <c:pt idx="5">
                  <c:v>8</c:v>
                </c:pt>
                <c:pt idx="6">
                  <c:v>9</c:v>
                </c:pt>
                <c:pt idx="7">
                  <c:v>13</c:v>
                </c:pt>
                <c:pt idx="8">
                  <c:v>18</c:v>
                </c:pt>
                <c:pt idx="9">
                  <c:v>11</c:v>
                </c:pt>
                <c:pt idx="10">
                  <c:v>20</c:v>
                </c:pt>
                <c:pt idx="11">
                  <c:v>28</c:v>
                </c:pt>
                <c:pt idx="12">
                  <c:v>37</c:v>
                </c:pt>
                <c:pt idx="13">
                  <c:v>14</c:v>
                </c:pt>
                <c:pt idx="15" formatCode="0">
                  <c:v>6.1522461240310076</c:v>
                </c:pt>
                <c:pt idx="16" formatCode="0">
                  <c:v>6.3547335392932993</c:v>
                </c:pt>
                <c:pt idx="17" formatCode="0">
                  <c:v>24.226294038640354</c:v>
                </c:pt>
                <c:pt idx="18" formatCode="0">
                  <c:v>55.888033542686451</c:v>
                </c:pt>
                <c:pt idx="19" formatCode="0">
                  <c:v>212.51681469659391</c:v>
                </c:pt>
                <c:pt idx="20" formatCode="0">
                  <c:v>111.93515233871891</c:v>
                </c:pt>
                <c:pt idx="21" formatCode="0">
                  <c:v>102.37672710884758</c:v>
                </c:pt>
                <c:pt idx="22" formatCode="0">
                  <c:v>432.75081873993128</c:v>
                </c:pt>
                <c:pt idx="23" formatCode="0">
                  <c:v>216.21015447693122</c:v>
                </c:pt>
                <c:pt idx="24" formatCode="0">
                  <c:v>522.74616275702306</c:v>
                </c:pt>
                <c:pt idx="25" formatCode="0">
                  <c:v>923.67259370116858</c:v>
                </c:pt>
                <c:pt idx="26" formatCode="0">
                  <c:v>1367.2343449825948</c:v>
                </c:pt>
                <c:pt idx="27" formatCode="0">
                  <c:v>354.19973493975903</c:v>
                </c:pt>
              </c:numCache>
            </c:numRef>
          </c:val>
          <c:extLst>
            <c:ext xmlns:c16="http://schemas.microsoft.com/office/drawing/2014/chart" uri="{C3380CC4-5D6E-409C-BE32-E72D297353CC}">
              <c16:uniqueId val="{00000006-0E39-4A13-ACD8-FC5564E060A6}"/>
            </c:ext>
          </c:extLst>
        </c:ser>
        <c:ser>
          <c:idx val="7"/>
          <c:order val="7"/>
          <c:tx>
            <c:strRef>
              <c:f>'Deals and exits'!$B$135</c:f>
              <c:strCache>
                <c:ptCount val="1"/>
                <c:pt idx="0">
                  <c:v>Series C</c:v>
                </c:pt>
              </c:strCache>
            </c:strRef>
          </c:tx>
          <c:spPr>
            <a:solidFill>
              <a:schemeClr val="accent2">
                <a:lumMod val="60000"/>
              </a:schemeClr>
            </a:solidFill>
            <a:ln>
              <a:noFill/>
            </a:ln>
            <a:effectLst/>
          </c:spPr>
          <c:invertIfNegative val="0"/>
          <c:cat>
            <c:multiLvlStrRef>
              <c:f>'Deals and exits'!$C$126:$AD$127</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value ($mn)</c:v>
                  </c:pt>
                </c:lvl>
              </c:multiLvlStrCache>
            </c:multiLvlStrRef>
          </c:cat>
          <c:val>
            <c:numRef>
              <c:f>'Deals and exits'!$C$135:$AD$135</c:f>
              <c:numCache>
                <c:formatCode>General</c:formatCode>
                <c:ptCount val="28"/>
                <c:pt idx="1">
                  <c:v>1</c:v>
                </c:pt>
                <c:pt idx="2">
                  <c:v>1</c:v>
                </c:pt>
                <c:pt idx="4">
                  <c:v>2</c:v>
                </c:pt>
                <c:pt idx="5">
                  <c:v>3</c:v>
                </c:pt>
                <c:pt idx="6">
                  <c:v>1</c:v>
                </c:pt>
                <c:pt idx="7">
                  <c:v>3</c:v>
                </c:pt>
                <c:pt idx="8">
                  <c:v>2</c:v>
                </c:pt>
                <c:pt idx="9">
                  <c:v>8</c:v>
                </c:pt>
                <c:pt idx="10">
                  <c:v>13</c:v>
                </c:pt>
                <c:pt idx="11">
                  <c:v>10</c:v>
                </c:pt>
                <c:pt idx="12">
                  <c:v>10</c:v>
                </c:pt>
                <c:pt idx="13">
                  <c:v>4</c:v>
                </c:pt>
                <c:pt idx="15" formatCode="0">
                  <c:v>2.6453488372093021</c:v>
                </c:pt>
                <c:pt idx="16" formatCode="0">
                  <c:v>12.110364935315697</c:v>
                </c:pt>
                <c:pt idx="18" formatCode="0">
                  <c:v>55.961546328701019</c:v>
                </c:pt>
                <c:pt idx="19" formatCode="0">
                  <c:v>8.8483556721447592</c:v>
                </c:pt>
                <c:pt idx="20" formatCode="0">
                  <c:v>33.590746405120989</c:v>
                </c:pt>
                <c:pt idx="21" formatCode="0">
                  <c:v>84.953038339743031</c:v>
                </c:pt>
                <c:pt idx="22" formatCode="0">
                  <c:v>115.70459711342579</c:v>
                </c:pt>
                <c:pt idx="23" formatCode="0">
                  <c:v>388.50154059704664</c:v>
                </c:pt>
                <c:pt idx="24" formatCode="0">
                  <c:v>753.51809585867375</c:v>
                </c:pt>
                <c:pt idx="25" formatCode="0">
                  <c:v>646.62408223681905</c:v>
                </c:pt>
                <c:pt idx="26" formatCode="0">
                  <c:v>538.49552817102858</c:v>
                </c:pt>
                <c:pt idx="27" formatCode="0">
                  <c:v>169.68065963855423</c:v>
                </c:pt>
              </c:numCache>
            </c:numRef>
          </c:val>
          <c:extLst>
            <c:ext xmlns:c16="http://schemas.microsoft.com/office/drawing/2014/chart" uri="{C3380CC4-5D6E-409C-BE32-E72D297353CC}">
              <c16:uniqueId val="{00000007-0E39-4A13-ACD8-FC5564E060A6}"/>
            </c:ext>
          </c:extLst>
        </c:ser>
        <c:ser>
          <c:idx val="8"/>
          <c:order val="8"/>
          <c:tx>
            <c:strRef>
              <c:f>'Deals and exits'!$B$136</c:f>
              <c:strCache>
                <c:ptCount val="1"/>
                <c:pt idx="0">
                  <c:v>Series D and later</c:v>
                </c:pt>
              </c:strCache>
            </c:strRef>
          </c:tx>
          <c:spPr>
            <a:solidFill>
              <a:schemeClr val="accent3">
                <a:lumMod val="60000"/>
              </a:schemeClr>
            </a:solidFill>
            <a:ln>
              <a:noFill/>
            </a:ln>
            <a:effectLst/>
          </c:spPr>
          <c:invertIfNegative val="0"/>
          <c:cat>
            <c:multiLvlStrRef>
              <c:f>'Deals and exits'!$C$126:$AD$127</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value ($mn)</c:v>
                  </c:pt>
                </c:lvl>
              </c:multiLvlStrCache>
            </c:multiLvlStrRef>
          </c:cat>
          <c:val>
            <c:numRef>
              <c:f>'Deals and exits'!$C$136:$AD$136</c:f>
              <c:numCache>
                <c:formatCode>General</c:formatCode>
                <c:ptCount val="28"/>
                <c:pt idx="5">
                  <c:v>1</c:v>
                </c:pt>
                <c:pt idx="7">
                  <c:v>1</c:v>
                </c:pt>
                <c:pt idx="8">
                  <c:v>1</c:v>
                </c:pt>
                <c:pt idx="9">
                  <c:v>6</c:v>
                </c:pt>
                <c:pt idx="10">
                  <c:v>7</c:v>
                </c:pt>
                <c:pt idx="11">
                  <c:v>10</c:v>
                </c:pt>
                <c:pt idx="12">
                  <c:v>5</c:v>
                </c:pt>
                <c:pt idx="13">
                  <c:v>4</c:v>
                </c:pt>
                <c:pt idx="19" formatCode="0">
                  <c:v>101.1297146506313</c:v>
                </c:pt>
                <c:pt idx="21" formatCode="0">
                  <c:v>52.01413009630447</c:v>
                </c:pt>
                <c:pt idx="22" formatCode="0">
                  <c:v>56.082133888159639</c:v>
                </c:pt>
                <c:pt idx="23" formatCode="0">
                  <c:v>380.90108936783349</c:v>
                </c:pt>
                <c:pt idx="24" formatCode="0">
                  <c:v>763.30228786562429</c:v>
                </c:pt>
                <c:pt idx="25" formatCode="0">
                  <c:v>1237.6502204152496</c:v>
                </c:pt>
                <c:pt idx="26" formatCode="0">
                  <c:v>437.30838238788164</c:v>
                </c:pt>
                <c:pt idx="27" formatCode="0">
                  <c:v>339.13709789156621</c:v>
                </c:pt>
              </c:numCache>
            </c:numRef>
          </c:val>
          <c:extLst>
            <c:ext xmlns:c16="http://schemas.microsoft.com/office/drawing/2014/chart" uri="{C3380CC4-5D6E-409C-BE32-E72D297353CC}">
              <c16:uniqueId val="{00000008-0E39-4A13-ACD8-FC5564E060A6}"/>
            </c:ext>
          </c:extLst>
        </c:ser>
        <c:ser>
          <c:idx val="9"/>
          <c:order val="9"/>
          <c:tx>
            <c:strRef>
              <c:f>'Deals and exits'!$B$137</c:f>
              <c:strCache>
                <c:ptCount val="1"/>
                <c:pt idx="0">
                  <c:v>Venture debt</c:v>
                </c:pt>
              </c:strCache>
            </c:strRef>
          </c:tx>
          <c:spPr>
            <a:solidFill>
              <a:schemeClr val="accent4">
                <a:lumMod val="60000"/>
              </a:schemeClr>
            </a:solidFill>
            <a:ln>
              <a:noFill/>
            </a:ln>
            <a:effectLst/>
          </c:spPr>
          <c:invertIfNegative val="0"/>
          <c:cat>
            <c:multiLvlStrRef>
              <c:f>'Deals and exits'!$C$126:$AD$127</c:f>
              <c:multiLvlStrCache>
                <c:ptCount val="28"/>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lvl>
                <c:lvl>
                  <c:pt idx="0">
                    <c:v>No. of deals</c:v>
                  </c:pt>
                  <c:pt idx="14">
                    <c:v>Aggregate deal value ($mn)</c:v>
                  </c:pt>
                </c:lvl>
              </c:multiLvlStrCache>
            </c:multiLvlStrRef>
          </c:cat>
          <c:val>
            <c:numRef>
              <c:f>'Deals and exits'!$C$137:$AD$137</c:f>
              <c:numCache>
                <c:formatCode>General</c:formatCode>
                <c:ptCount val="28"/>
                <c:pt idx="0">
                  <c:v>2</c:v>
                </c:pt>
                <c:pt idx="1">
                  <c:v>3</c:v>
                </c:pt>
                <c:pt idx="2">
                  <c:v>4</c:v>
                </c:pt>
                <c:pt idx="3">
                  <c:v>2</c:v>
                </c:pt>
                <c:pt idx="4">
                  <c:v>2</c:v>
                </c:pt>
                <c:pt idx="6">
                  <c:v>5</c:v>
                </c:pt>
                <c:pt idx="7">
                  <c:v>7</c:v>
                </c:pt>
                <c:pt idx="8">
                  <c:v>9</c:v>
                </c:pt>
                <c:pt idx="9">
                  <c:v>11</c:v>
                </c:pt>
                <c:pt idx="10">
                  <c:v>13</c:v>
                </c:pt>
                <c:pt idx="11">
                  <c:v>18</c:v>
                </c:pt>
                <c:pt idx="12">
                  <c:v>14</c:v>
                </c:pt>
                <c:pt idx="13">
                  <c:v>10</c:v>
                </c:pt>
                <c:pt idx="14" formatCode="0">
                  <c:v>42.67208958469233</c:v>
                </c:pt>
                <c:pt idx="15" formatCode="0">
                  <c:v>1.3468992248062015</c:v>
                </c:pt>
                <c:pt idx="16" formatCode="0">
                  <c:v>30.826414365707663</c:v>
                </c:pt>
                <c:pt idx="17" formatCode="0">
                  <c:v>0.11364810414298998</c:v>
                </c:pt>
                <c:pt idx="18" formatCode="0">
                  <c:v>1.1740425657723743</c:v>
                </c:pt>
                <c:pt idx="20" formatCode="0">
                  <c:v>40.124860048370664</c:v>
                </c:pt>
                <c:pt idx="21" formatCode="0">
                  <c:v>217.14134373488972</c:v>
                </c:pt>
                <c:pt idx="22" formatCode="0">
                  <c:v>1679.0047757396505</c:v>
                </c:pt>
                <c:pt idx="23" formatCode="0">
                  <c:v>253.42705959116412</c:v>
                </c:pt>
                <c:pt idx="24" formatCode="0">
                  <c:v>1031.5015073848831</c:v>
                </c:pt>
                <c:pt idx="25" formatCode="0">
                  <c:v>1222.5287565778938</c:v>
                </c:pt>
                <c:pt idx="26" formatCode="0">
                  <c:v>412.9589289164291</c:v>
                </c:pt>
                <c:pt idx="27" formatCode="0">
                  <c:v>873.71987951807216</c:v>
                </c:pt>
              </c:numCache>
            </c:numRef>
          </c:val>
          <c:extLst>
            <c:ext xmlns:c16="http://schemas.microsoft.com/office/drawing/2014/chart" uri="{C3380CC4-5D6E-409C-BE32-E72D297353CC}">
              <c16:uniqueId val="{00000009-0E39-4A13-ACD8-FC5564E060A6}"/>
            </c:ext>
          </c:extLst>
        </c:ser>
        <c:dLbls>
          <c:showLegendKey val="0"/>
          <c:showVal val="0"/>
          <c:showCatName val="0"/>
          <c:showSerName val="0"/>
          <c:showPercent val="0"/>
          <c:showBubbleSize val="0"/>
        </c:dLbls>
        <c:gapWidth val="150"/>
        <c:overlap val="100"/>
        <c:axId val="296370816"/>
        <c:axId val="464621856"/>
      </c:barChart>
      <c:catAx>
        <c:axId val="29637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4621856"/>
        <c:crosses val="autoZero"/>
        <c:auto val="1"/>
        <c:lblAlgn val="ctr"/>
        <c:lblOffset val="100"/>
        <c:noMultiLvlLbl val="0"/>
      </c:catAx>
      <c:valAx>
        <c:axId val="464621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Proportion of total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6370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Investors!$B$6</c:f>
              <c:strCache>
                <c:ptCount val="1"/>
                <c:pt idx="0">
                  <c:v>Australasia</c:v>
                </c:pt>
              </c:strCache>
            </c:strRef>
          </c:tx>
          <c:spPr>
            <a:solidFill>
              <a:schemeClr val="accent1"/>
            </a:solidFill>
            <a:ln>
              <a:noFill/>
            </a:ln>
            <a:effectLst/>
          </c:spPr>
          <c:invertIfNegative val="0"/>
          <c:cat>
            <c:strRef>
              <c:f>Investors!$C$5:$G$5</c:f>
              <c:strCache>
                <c:ptCount val="5"/>
                <c:pt idx="0">
                  <c:v>Up to 2003</c:v>
                </c:pt>
                <c:pt idx="1">
                  <c:v>2004 − 2008</c:v>
                </c:pt>
                <c:pt idx="2">
                  <c:v>2009 − 2013</c:v>
                </c:pt>
                <c:pt idx="3">
                  <c:v>2014 − 2018</c:v>
                </c:pt>
                <c:pt idx="4">
                  <c:v>2019 − 2023</c:v>
                </c:pt>
              </c:strCache>
            </c:strRef>
          </c:cat>
          <c:val>
            <c:numRef>
              <c:f>Investors!$C$6:$G$6</c:f>
              <c:numCache>
                <c:formatCode>0%</c:formatCode>
                <c:ptCount val="5"/>
                <c:pt idx="0">
                  <c:v>0.7574626865671642</c:v>
                </c:pt>
                <c:pt idx="1">
                  <c:v>0.64665523156089189</c:v>
                </c:pt>
                <c:pt idx="2">
                  <c:v>0.37058823529411766</c:v>
                </c:pt>
                <c:pt idx="3">
                  <c:v>0.60596026490066224</c:v>
                </c:pt>
                <c:pt idx="4">
                  <c:v>0.56826568265682653</c:v>
                </c:pt>
              </c:numCache>
            </c:numRef>
          </c:val>
          <c:extLst>
            <c:ext xmlns:c16="http://schemas.microsoft.com/office/drawing/2014/chart" uri="{C3380CC4-5D6E-409C-BE32-E72D297353CC}">
              <c16:uniqueId val="{00000000-B8E9-47E6-8048-1462593CB3F7}"/>
            </c:ext>
          </c:extLst>
        </c:ser>
        <c:ser>
          <c:idx val="1"/>
          <c:order val="1"/>
          <c:tx>
            <c:strRef>
              <c:f>Investors!$B$7</c:f>
              <c:strCache>
                <c:ptCount val="1"/>
                <c:pt idx="0">
                  <c:v>North America</c:v>
                </c:pt>
              </c:strCache>
            </c:strRef>
          </c:tx>
          <c:spPr>
            <a:solidFill>
              <a:schemeClr val="accent2"/>
            </a:solidFill>
            <a:ln>
              <a:noFill/>
            </a:ln>
            <a:effectLst/>
          </c:spPr>
          <c:invertIfNegative val="0"/>
          <c:cat>
            <c:strRef>
              <c:f>Investors!$C$5:$G$5</c:f>
              <c:strCache>
                <c:ptCount val="5"/>
                <c:pt idx="0">
                  <c:v>Up to 2003</c:v>
                </c:pt>
                <c:pt idx="1">
                  <c:v>2004 − 2008</c:v>
                </c:pt>
                <c:pt idx="2">
                  <c:v>2009 − 2013</c:v>
                </c:pt>
                <c:pt idx="3">
                  <c:v>2014 − 2018</c:v>
                </c:pt>
                <c:pt idx="4">
                  <c:v>2019 − 2023</c:v>
                </c:pt>
              </c:strCache>
            </c:strRef>
          </c:cat>
          <c:val>
            <c:numRef>
              <c:f>Investors!$C$7:$G$7</c:f>
              <c:numCache>
                <c:formatCode>0%</c:formatCode>
                <c:ptCount val="5"/>
                <c:pt idx="0">
                  <c:v>5.2238805970149252E-2</c:v>
                </c:pt>
                <c:pt idx="1">
                  <c:v>0.14922813036020582</c:v>
                </c:pt>
                <c:pt idx="2">
                  <c:v>0.40588235294117647</c:v>
                </c:pt>
                <c:pt idx="3">
                  <c:v>0.20860927152317882</c:v>
                </c:pt>
                <c:pt idx="4">
                  <c:v>0.25461254612546125</c:v>
                </c:pt>
              </c:numCache>
            </c:numRef>
          </c:val>
          <c:extLst>
            <c:ext xmlns:c16="http://schemas.microsoft.com/office/drawing/2014/chart" uri="{C3380CC4-5D6E-409C-BE32-E72D297353CC}">
              <c16:uniqueId val="{00000001-B8E9-47E6-8048-1462593CB3F7}"/>
            </c:ext>
          </c:extLst>
        </c:ser>
        <c:ser>
          <c:idx val="2"/>
          <c:order val="2"/>
          <c:tx>
            <c:strRef>
              <c:f>Investors!$B$8</c:f>
              <c:strCache>
                <c:ptCount val="1"/>
                <c:pt idx="0">
                  <c:v>Europe</c:v>
                </c:pt>
              </c:strCache>
            </c:strRef>
          </c:tx>
          <c:spPr>
            <a:solidFill>
              <a:schemeClr val="accent3"/>
            </a:solidFill>
            <a:ln>
              <a:noFill/>
            </a:ln>
            <a:effectLst/>
          </c:spPr>
          <c:invertIfNegative val="0"/>
          <c:cat>
            <c:strRef>
              <c:f>Investors!$C$5:$G$5</c:f>
              <c:strCache>
                <c:ptCount val="5"/>
                <c:pt idx="0">
                  <c:v>Up to 2003</c:v>
                </c:pt>
                <c:pt idx="1">
                  <c:v>2004 − 2008</c:v>
                </c:pt>
                <c:pt idx="2">
                  <c:v>2009 − 2013</c:v>
                </c:pt>
                <c:pt idx="3">
                  <c:v>2014 − 2018</c:v>
                </c:pt>
                <c:pt idx="4">
                  <c:v>2019 − 2023</c:v>
                </c:pt>
              </c:strCache>
            </c:strRef>
          </c:cat>
          <c:val>
            <c:numRef>
              <c:f>Investors!$C$8:$G$8</c:f>
              <c:numCache>
                <c:formatCode>0%</c:formatCode>
                <c:ptCount val="5"/>
                <c:pt idx="0">
                  <c:v>0.17164179104477612</c:v>
                </c:pt>
                <c:pt idx="1">
                  <c:v>0.17838765008576329</c:v>
                </c:pt>
                <c:pt idx="2">
                  <c:v>0.19411764705882353</c:v>
                </c:pt>
                <c:pt idx="3">
                  <c:v>0.16225165562913907</c:v>
                </c:pt>
                <c:pt idx="4">
                  <c:v>9.2250922509225092E-2</c:v>
                </c:pt>
              </c:numCache>
            </c:numRef>
          </c:val>
          <c:extLst>
            <c:ext xmlns:c16="http://schemas.microsoft.com/office/drawing/2014/chart" uri="{C3380CC4-5D6E-409C-BE32-E72D297353CC}">
              <c16:uniqueId val="{00000002-B8E9-47E6-8048-1462593CB3F7}"/>
            </c:ext>
          </c:extLst>
        </c:ser>
        <c:ser>
          <c:idx val="3"/>
          <c:order val="3"/>
          <c:tx>
            <c:strRef>
              <c:f>Investors!$B$9</c:f>
              <c:strCache>
                <c:ptCount val="1"/>
                <c:pt idx="0">
                  <c:v>Asia</c:v>
                </c:pt>
              </c:strCache>
            </c:strRef>
          </c:tx>
          <c:spPr>
            <a:solidFill>
              <a:schemeClr val="accent4"/>
            </a:solidFill>
            <a:ln>
              <a:noFill/>
            </a:ln>
            <a:effectLst/>
          </c:spPr>
          <c:invertIfNegative val="0"/>
          <c:cat>
            <c:strRef>
              <c:f>Investors!$C$5:$G$5</c:f>
              <c:strCache>
                <c:ptCount val="5"/>
                <c:pt idx="0">
                  <c:v>Up to 2003</c:v>
                </c:pt>
                <c:pt idx="1">
                  <c:v>2004 − 2008</c:v>
                </c:pt>
                <c:pt idx="2">
                  <c:v>2009 − 2013</c:v>
                </c:pt>
                <c:pt idx="3">
                  <c:v>2014 − 2018</c:v>
                </c:pt>
                <c:pt idx="4">
                  <c:v>2019 − 2023</c:v>
                </c:pt>
              </c:strCache>
            </c:strRef>
          </c:cat>
          <c:val>
            <c:numRef>
              <c:f>Investors!$C$9:$G$9</c:f>
              <c:numCache>
                <c:formatCode>0%</c:formatCode>
                <c:ptCount val="5"/>
                <c:pt idx="0">
                  <c:v>1.8656716417910446E-2</c:v>
                </c:pt>
                <c:pt idx="1">
                  <c:v>2.0583190394511151E-2</c:v>
                </c:pt>
                <c:pt idx="2">
                  <c:v>2.9411764705882353E-2</c:v>
                </c:pt>
                <c:pt idx="3">
                  <c:v>2.3178807947019868E-2</c:v>
                </c:pt>
                <c:pt idx="4">
                  <c:v>8.1180811808118078E-2</c:v>
                </c:pt>
              </c:numCache>
            </c:numRef>
          </c:val>
          <c:extLst>
            <c:ext xmlns:c16="http://schemas.microsoft.com/office/drawing/2014/chart" uri="{C3380CC4-5D6E-409C-BE32-E72D297353CC}">
              <c16:uniqueId val="{00000003-B8E9-47E6-8048-1462593CB3F7}"/>
            </c:ext>
          </c:extLst>
        </c:ser>
        <c:ser>
          <c:idx val="4"/>
          <c:order val="4"/>
          <c:tx>
            <c:strRef>
              <c:f>Investors!$B$10</c:f>
              <c:strCache>
                <c:ptCount val="1"/>
                <c:pt idx="0">
                  <c:v>Rest of World</c:v>
                </c:pt>
              </c:strCache>
            </c:strRef>
          </c:tx>
          <c:spPr>
            <a:solidFill>
              <a:schemeClr val="accent5"/>
            </a:solidFill>
            <a:ln>
              <a:noFill/>
            </a:ln>
            <a:effectLst/>
          </c:spPr>
          <c:invertIfNegative val="0"/>
          <c:cat>
            <c:strRef>
              <c:f>Investors!$C$5:$G$5</c:f>
              <c:strCache>
                <c:ptCount val="5"/>
                <c:pt idx="0">
                  <c:v>Up to 2003</c:v>
                </c:pt>
                <c:pt idx="1">
                  <c:v>2004 − 2008</c:v>
                </c:pt>
                <c:pt idx="2">
                  <c:v>2009 − 2013</c:v>
                </c:pt>
                <c:pt idx="3">
                  <c:v>2014 − 2018</c:v>
                </c:pt>
                <c:pt idx="4">
                  <c:v>2019 − 2023</c:v>
                </c:pt>
              </c:strCache>
            </c:strRef>
          </c:cat>
          <c:val>
            <c:numRef>
              <c:f>Investors!$C$10:$G$10</c:f>
              <c:numCache>
                <c:formatCode>0%</c:formatCode>
                <c:ptCount val="5"/>
                <c:pt idx="0">
                  <c:v>0</c:v>
                </c:pt>
                <c:pt idx="1">
                  <c:v>5.1457975986277877E-3</c:v>
                </c:pt>
                <c:pt idx="2">
                  <c:v>0</c:v>
                </c:pt>
                <c:pt idx="3">
                  <c:v>0</c:v>
                </c:pt>
                <c:pt idx="4">
                  <c:v>3.6900369003690036E-3</c:v>
                </c:pt>
              </c:numCache>
            </c:numRef>
          </c:val>
          <c:extLst>
            <c:ext xmlns:c16="http://schemas.microsoft.com/office/drawing/2014/chart" uri="{C3380CC4-5D6E-409C-BE32-E72D297353CC}">
              <c16:uniqueId val="{00000004-B8E9-47E6-8048-1462593CB3F7}"/>
            </c:ext>
          </c:extLst>
        </c:ser>
        <c:dLbls>
          <c:showLegendKey val="0"/>
          <c:showVal val="0"/>
          <c:showCatName val="0"/>
          <c:showSerName val="0"/>
          <c:showPercent val="0"/>
          <c:showBubbleSize val="0"/>
        </c:dLbls>
        <c:gapWidth val="150"/>
        <c:overlap val="100"/>
        <c:axId val="1128228415"/>
        <c:axId val="1224455135"/>
      </c:barChart>
      <c:catAx>
        <c:axId val="11282284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4455135"/>
        <c:crosses val="autoZero"/>
        <c:auto val="1"/>
        <c:lblAlgn val="ctr"/>
        <c:lblOffset val="100"/>
        <c:noMultiLvlLbl val="0"/>
      </c:catAx>
      <c:valAx>
        <c:axId val="12244551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investors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82284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Investors!$C$37</c:f>
              <c:strCache>
                <c:ptCount val="1"/>
                <c:pt idx="0">
                  <c:v>As of Dec 2019</c:v>
                </c:pt>
              </c:strCache>
            </c:strRef>
          </c:tx>
          <c:spPr>
            <a:solidFill>
              <a:schemeClr val="accent2"/>
            </a:solidFill>
            <a:ln>
              <a:noFill/>
            </a:ln>
            <a:effectLst/>
          </c:spPr>
          <c:invertIfNegative val="0"/>
          <c:cat>
            <c:strRef>
              <c:f>Investors!$B$38:$B$48</c:f>
              <c:strCache>
                <c:ptCount val="11"/>
                <c:pt idx="0">
                  <c:v>Family office</c:v>
                </c:pt>
                <c:pt idx="1">
                  <c:v>Superannuation scheme</c:v>
                </c:pt>
                <c:pt idx="2">
                  <c:v>Wealth manager</c:v>
                </c:pt>
                <c:pt idx="3">
                  <c:v>Foundation</c:v>
                </c:pt>
                <c:pt idx="4">
                  <c:v>Asset manager</c:v>
                </c:pt>
                <c:pt idx="5">
                  <c:v>Government agency</c:v>
                </c:pt>
                <c:pt idx="6">
                  <c:v>Insurance company</c:v>
                </c:pt>
                <c:pt idx="7">
                  <c:v>Bank</c:v>
                </c:pt>
                <c:pt idx="8">
                  <c:v>Endowment plan</c:v>
                </c:pt>
                <c:pt idx="9">
                  <c:v>Fund of funds manager</c:v>
                </c:pt>
                <c:pt idx="10">
                  <c:v>Other</c:v>
                </c:pt>
              </c:strCache>
            </c:strRef>
          </c:cat>
          <c:val>
            <c:numRef>
              <c:f>Investors!$C$38:$C$48</c:f>
              <c:numCache>
                <c:formatCode>0%</c:formatCode>
                <c:ptCount val="11"/>
                <c:pt idx="0">
                  <c:v>7.1146245059288543E-2</c:v>
                </c:pt>
                <c:pt idx="1">
                  <c:v>0.466403162055336</c:v>
                </c:pt>
                <c:pt idx="2">
                  <c:v>0.10276679841897234</c:v>
                </c:pt>
                <c:pt idx="3">
                  <c:v>7.9051383399209481E-3</c:v>
                </c:pt>
                <c:pt idx="4">
                  <c:v>0.13833992094861661</c:v>
                </c:pt>
                <c:pt idx="5">
                  <c:v>3.1620553359683792E-2</c:v>
                </c:pt>
                <c:pt idx="6">
                  <c:v>5.533596837944664E-2</c:v>
                </c:pt>
                <c:pt idx="7">
                  <c:v>5.1383399209486168E-2</c:v>
                </c:pt>
                <c:pt idx="8">
                  <c:v>2.3715415019762844E-2</c:v>
                </c:pt>
                <c:pt idx="9">
                  <c:v>1.5810276679841896E-2</c:v>
                </c:pt>
                <c:pt idx="10">
                  <c:v>3.5573122529644272E-2</c:v>
                </c:pt>
              </c:numCache>
            </c:numRef>
          </c:val>
          <c:extLst>
            <c:ext xmlns:c16="http://schemas.microsoft.com/office/drawing/2014/chart" uri="{C3380CC4-5D6E-409C-BE32-E72D297353CC}">
              <c16:uniqueId val="{00000001-FD60-4B7B-A0A2-7E6F9048C5A5}"/>
            </c:ext>
          </c:extLst>
        </c:ser>
        <c:ser>
          <c:idx val="2"/>
          <c:order val="1"/>
          <c:tx>
            <c:strRef>
              <c:f>Investors!$D$37</c:f>
              <c:strCache>
                <c:ptCount val="1"/>
                <c:pt idx="0">
                  <c:v>As of Dec 2023</c:v>
                </c:pt>
              </c:strCache>
            </c:strRef>
          </c:tx>
          <c:spPr>
            <a:solidFill>
              <a:schemeClr val="accent3"/>
            </a:solidFill>
            <a:ln>
              <a:noFill/>
            </a:ln>
            <a:effectLst/>
          </c:spPr>
          <c:invertIfNegative val="0"/>
          <c:cat>
            <c:strRef>
              <c:f>Investors!$B$38:$B$48</c:f>
              <c:strCache>
                <c:ptCount val="11"/>
                <c:pt idx="0">
                  <c:v>Family office</c:v>
                </c:pt>
                <c:pt idx="1">
                  <c:v>Superannuation scheme</c:v>
                </c:pt>
                <c:pt idx="2">
                  <c:v>Wealth manager</c:v>
                </c:pt>
                <c:pt idx="3">
                  <c:v>Foundation</c:v>
                </c:pt>
                <c:pt idx="4">
                  <c:v>Asset manager</c:v>
                </c:pt>
                <c:pt idx="5">
                  <c:v>Government agency</c:v>
                </c:pt>
                <c:pt idx="6">
                  <c:v>Insurance company</c:v>
                </c:pt>
                <c:pt idx="7">
                  <c:v>Bank</c:v>
                </c:pt>
                <c:pt idx="8">
                  <c:v>Endowment plan</c:v>
                </c:pt>
                <c:pt idx="9">
                  <c:v>Fund of funds manager</c:v>
                </c:pt>
                <c:pt idx="10">
                  <c:v>Other</c:v>
                </c:pt>
              </c:strCache>
            </c:strRef>
          </c:cat>
          <c:val>
            <c:numRef>
              <c:f>Investors!$D$38:$D$48</c:f>
              <c:numCache>
                <c:formatCode>0%</c:formatCode>
                <c:ptCount val="11"/>
                <c:pt idx="0">
                  <c:v>0.3566265060240964</c:v>
                </c:pt>
                <c:pt idx="1">
                  <c:v>0.19518072289156627</c:v>
                </c:pt>
                <c:pt idx="2">
                  <c:v>0.12289156626506025</c:v>
                </c:pt>
                <c:pt idx="3">
                  <c:v>6.5060240963855417E-2</c:v>
                </c:pt>
                <c:pt idx="4">
                  <c:v>6.0240963855421686E-2</c:v>
                </c:pt>
                <c:pt idx="5">
                  <c:v>4.0963855421686748E-2</c:v>
                </c:pt>
                <c:pt idx="6">
                  <c:v>3.8554216867469883E-2</c:v>
                </c:pt>
                <c:pt idx="7">
                  <c:v>3.3734939759036145E-2</c:v>
                </c:pt>
                <c:pt idx="8">
                  <c:v>2.6506024096385541E-2</c:v>
                </c:pt>
                <c:pt idx="9">
                  <c:v>1.6867469879518072E-2</c:v>
                </c:pt>
                <c:pt idx="10">
                  <c:v>4.3373493975903614E-2</c:v>
                </c:pt>
              </c:numCache>
            </c:numRef>
          </c:val>
          <c:extLst>
            <c:ext xmlns:c16="http://schemas.microsoft.com/office/drawing/2014/chart" uri="{C3380CC4-5D6E-409C-BE32-E72D297353CC}">
              <c16:uniqueId val="{00000002-FD60-4B7B-A0A2-7E6F9048C5A5}"/>
            </c:ext>
          </c:extLst>
        </c:ser>
        <c:dLbls>
          <c:showLegendKey val="0"/>
          <c:showVal val="0"/>
          <c:showCatName val="0"/>
          <c:showSerName val="0"/>
          <c:showPercent val="0"/>
          <c:showBubbleSize val="0"/>
        </c:dLbls>
        <c:gapWidth val="219"/>
        <c:overlap val="-27"/>
        <c:axId val="1572743536"/>
        <c:axId val="486943215"/>
      </c:barChart>
      <c:catAx>
        <c:axId val="1572743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6943215"/>
        <c:crosses val="autoZero"/>
        <c:auto val="1"/>
        <c:lblAlgn val="ctr"/>
        <c:lblOffset val="100"/>
        <c:noMultiLvlLbl val="0"/>
      </c:catAx>
      <c:valAx>
        <c:axId val="48694321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Proportion of investors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2743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B-47F8-9ECA-5F14164D9B9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B-47F8-9ECA-5F14164D9B9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B-47F8-9ECA-5F14164D9B9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B-47F8-9ECA-5F14164D9B9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B-47F8-9ECA-5F14164D9B9E}"/>
              </c:ext>
            </c:extLst>
          </c:dPt>
          <c:cat>
            <c:strRef>
              <c:f>Investors!$B$91:$B$95</c:f>
              <c:strCache>
                <c:ptCount val="5"/>
                <c:pt idx="0">
                  <c:v>Private equity</c:v>
                </c:pt>
                <c:pt idx="1">
                  <c:v>Real estate</c:v>
                </c:pt>
                <c:pt idx="2">
                  <c:v>Venture capital</c:v>
                </c:pt>
                <c:pt idx="3">
                  <c:v>Natural resources</c:v>
                </c:pt>
                <c:pt idx="4">
                  <c:v>Infrastructure</c:v>
                </c:pt>
              </c:strCache>
            </c:strRef>
          </c:cat>
          <c:val>
            <c:numRef>
              <c:f>Investors!$C$91:$C$95</c:f>
              <c:numCache>
                <c:formatCode>0%</c:formatCode>
                <c:ptCount val="5"/>
                <c:pt idx="0">
                  <c:v>0.48936170212765956</c:v>
                </c:pt>
                <c:pt idx="1">
                  <c:v>0.24468085106382978</c:v>
                </c:pt>
                <c:pt idx="2">
                  <c:v>0.23404255319148937</c:v>
                </c:pt>
                <c:pt idx="3">
                  <c:v>2.1276595744680851E-2</c:v>
                </c:pt>
                <c:pt idx="4">
                  <c:v>1.0638297872340425E-2</c:v>
                </c:pt>
              </c:numCache>
            </c:numRef>
          </c:val>
          <c:extLst>
            <c:ext xmlns:c16="http://schemas.microsoft.com/office/drawing/2014/chart" uri="{C3380CC4-5D6E-409C-BE32-E72D297353CC}">
              <c16:uniqueId val="{0000000A-279B-47F8-9ECA-5F14164D9B9E}"/>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Investors!$C$65</c:f>
              <c:strCache>
                <c:ptCount val="1"/>
                <c:pt idx="0">
                  <c:v>2014 – 2018</c:v>
                </c:pt>
              </c:strCache>
            </c:strRef>
          </c:tx>
          <c:spPr>
            <a:solidFill>
              <a:schemeClr val="accent1"/>
            </a:solidFill>
            <a:ln>
              <a:noFill/>
            </a:ln>
            <a:effectLst/>
          </c:spPr>
          <c:invertIfNegative val="0"/>
          <c:cat>
            <c:strRef>
              <c:f>Investors!$B$66:$B$70</c:f>
              <c:strCache>
                <c:ptCount val="5"/>
                <c:pt idx="0">
                  <c:v>North America</c:v>
                </c:pt>
                <c:pt idx="1">
                  <c:v>Asia</c:v>
                </c:pt>
                <c:pt idx="2">
                  <c:v>Europe</c:v>
                </c:pt>
                <c:pt idx="3">
                  <c:v>Australasia</c:v>
                </c:pt>
                <c:pt idx="4">
                  <c:v>Rest of World </c:v>
                </c:pt>
              </c:strCache>
            </c:strRef>
          </c:cat>
          <c:val>
            <c:numRef>
              <c:f>Investors!$C$66:$C$70</c:f>
              <c:numCache>
                <c:formatCode>0%</c:formatCode>
                <c:ptCount val="5"/>
                <c:pt idx="0">
                  <c:v>0.48684210526315791</c:v>
                </c:pt>
                <c:pt idx="1">
                  <c:v>0.13157894736842105</c:v>
                </c:pt>
                <c:pt idx="2">
                  <c:v>0.22368421052631579</c:v>
                </c:pt>
                <c:pt idx="3">
                  <c:v>0.15789473684210525</c:v>
                </c:pt>
                <c:pt idx="4">
                  <c:v>0</c:v>
                </c:pt>
              </c:numCache>
            </c:numRef>
          </c:val>
          <c:extLst>
            <c:ext xmlns:c16="http://schemas.microsoft.com/office/drawing/2014/chart" uri="{C3380CC4-5D6E-409C-BE32-E72D297353CC}">
              <c16:uniqueId val="{00000000-BC49-42B4-BC14-6C08F414A015}"/>
            </c:ext>
          </c:extLst>
        </c:ser>
        <c:ser>
          <c:idx val="1"/>
          <c:order val="1"/>
          <c:tx>
            <c:strRef>
              <c:f>Investors!$D$65</c:f>
              <c:strCache>
                <c:ptCount val="1"/>
                <c:pt idx="0">
                  <c:v>2019 – 2023 </c:v>
                </c:pt>
              </c:strCache>
            </c:strRef>
          </c:tx>
          <c:spPr>
            <a:solidFill>
              <a:schemeClr val="accent2"/>
            </a:solidFill>
            <a:ln>
              <a:noFill/>
            </a:ln>
            <a:effectLst/>
          </c:spPr>
          <c:invertIfNegative val="0"/>
          <c:cat>
            <c:strRef>
              <c:f>Investors!$B$66:$B$70</c:f>
              <c:strCache>
                <c:ptCount val="5"/>
                <c:pt idx="0">
                  <c:v>North America</c:v>
                </c:pt>
                <c:pt idx="1">
                  <c:v>Asia</c:v>
                </c:pt>
                <c:pt idx="2">
                  <c:v>Europe</c:v>
                </c:pt>
                <c:pt idx="3">
                  <c:v>Australasia</c:v>
                </c:pt>
                <c:pt idx="4">
                  <c:v>Rest of World </c:v>
                </c:pt>
              </c:strCache>
            </c:strRef>
          </c:cat>
          <c:val>
            <c:numRef>
              <c:f>Investors!$D$66:$D$70</c:f>
              <c:numCache>
                <c:formatCode>0%</c:formatCode>
                <c:ptCount val="5"/>
                <c:pt idx="0">
                  <c:v>0.42553191489361702</c:v>
                </c:pt>
                <c:pt idx="1">
                  <c:v>0.22340425531914893</c:v>
                </c:pt>
                <c:pt idx="2">
                  <c:v>0.21276595744680851</c:v>
                </c:pt>
                <c:pt idx="3">
                  <c:v>0.1276595744680851</c:v>
                </c:pt>
                <c:pt idx="4">
                  <c:v>1.0638297872340425E-2</c:v>
                </c:pt>
              </c:numCache>
            </c:numRef>
          </c:val>
          <c:extLst>
            <c:ext xmlns:c16="http://schemas.microsoft.com/office/drawing/2014/chart" uri="{C3380CC4-5D6E-409C-BE32-E72D297353CC}">
              <c16:uniqueId val="{00000001-BC49-42B4-BC14-6C08F414A015}"/>
            </c:ext>
          </c:extLst>
        </c:ser>
        <c:dLbls>
          <c:showLegendKey val="0"/>
          <c:showVal val="0"/>
          <c:showCatName val="0"/>
          <c:showSerName val="0"/>
          <c:showPercent val="0"/>
          <c:showBubbleSize val="0"/>
        </c:dLbls>
        <c:gapWidth val="219"/>
        <c:overlap val="-27"/>
        <c:axId val="1389318368"/>
        <c:axId val="378899471"/>
      </c:barChart>
      <c:catAx>
        <c:axId val="1389318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899471"/>
        <c:crosses val="autoZero"/>
        <c:auto val="1"/>
        <c:lblAlgn val="ctr"/>
        <c:lblOffset val="100"/>
        <c:noMultiLvlLbl val="0"/>
      </c:catAx>
      <c:valAx>
        <c:axId val="3788994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Proportion of foreign funding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9318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Investors!$C$128</c:f>
              <c:strCache>
                <c:ptCount val="1"/>
                <c:pt idx="0">
                  <c:v>Jun-21</c:v>
                </c:pt>
              </c:strCache>
            </c:strRef>
          </c:tx>
          <c:spPr>
            <a:solidFill>
              <a:schemeClr val="accent1"/>
            </a:solidFill>
            <a:ln>
              <a:noFill/>
            </a:ln>
            <a:effectLst/>
          </c:spPr>
          <c:invertIfNegative val="0"/>
          <c:cat>
            <c:strRef>
              <c:f>Investors!$B$129:$B$134</c:f>
              <c:strCache>
                <c:ptCount val="6"/>
                <c:pt idx="0">
                  <c:v>Private equity </c:v>
                </c:pt>
                <c:pt idx="1">
                  <c:v>Venture capital </c:v>
                </c:pt>
                <c:pt idx="2">
                  <c:v>Private debt </c:v>
                </c:pt>
                <c:pt idx="3">
                  <c:v>Real estate </c:v>
                </c:pt>
                <c:pt idx="4">
                  <c:v>Infrastructure </c:v>
                </c:pt>
                <c:pt idx="5">
                  <c:v>Natural resources </c:v>
                </c:pt>
              </c:strCache>
            </c:strRef>
          </c:cat>
          <c:val>
            <c:numRef>
              <c:f>Investors!$C$129:$C$134</c:f>
              <c:numCache>
                <c:formatCode>0%</c:formatCode>
                <c:ptCount val="6"/>
                <c:pt idx="0">
                  <c:v>5.8799999999999998E-2</c:v>
                </c:pt>
                <c:pt idx="1">
                  <c:v>5.3199999999999997E-2</c:v>
                </c:pt>
                <c:pt idx="2">
                  <c:v>9.3000000000000013E-2</c:v>
                </c:pt>
                <c:pt idx="3">
                  <c:v>4.2999999999999997E-2</c:v>
                </c:pt>
                <c:pt idx="4">
                  <c:v>0.16470000000000001</c:v>
                </c:pt>
              </c:numCache>
            </c:numRef>
          </c:val>
          <c:extLst>
            <c:ext xmlns:c16="http://schemas.microsoft.com/office/drawing/2014/chart" uri="{C3380CC4-5D6E-409C-BE32-E72D297353CC}">
              <c16:uniqueId val="{00000000-53D8-479D-8147-D69754D906FE}"/>
            </c:ext>
          </c:extLst>
        </c:ser>
        <c:ser>
          <c:idx val="1"/>
          <c:order val="1"/>
          <c:tx>
            <c:strRef>
              <c:f>Investors!$D$128</c:f>
              <c:strCache>
                <c:ptCount val="1"/>
                <c:pt idx="0">
                  <c:v>Jun-22</c:v>
                </c:pt>
              </c:strCache>
            </c:strRef>
          </c:tx>
          <c:spPr>
            <a:solidFill>
              <a:schemeClr val="accent2"/>
            </a:solidFill>
            <a:ln>
              <a:noFill/>
            </a:ln>
            <a:effectLst/>
          </c:spPr>
          <c:invertIfNegative val="0"/>
          <c:cat>
            <c:strRef>
              <c:f>Investors!$B$129:$B$134</c:f>
              <c:strCache>
                <c:ptCount val="6"/>
                <c:pt idx="0">
                  <c:v>Private equity </c:v>
                </c:pt>
                <c:pt idx="1">
                  <c:v>Venture capital </c:v>
                </c:pt>
                <c:pt idx="2">
                  <c:v>Private debt </c:v>
                </c:pt>
                <c:pt idx="3">
                  <c:v>Real estate </c:v>
                </c:pt>
                <c:pt idx="4">
                  <c:v>Infrastructure </c:v>
                </c:pt>
                <c:pt idx="5">
                  <c:v>Natural resources </c:v>
                </c:pt>
              </c:strCache>
            </c:strRef>
          </c:cat>
          <c:val>
            <c:numRef>
              <c:f>Investors!$D$129:$D$134</c:f>
              <c:numCache>
                <c:formatCode>0%</c:formatCode>
                <c:ptCount val="6"/>
                <c:pt idx="0">
                  <c:v>0.12</c:v>
                </c:pt>
                <c:pt idx="1">
                  <c:v>5.0999999999999997E-2</c:v>
                </c:pt>
                <c:pt idx="2">
                  <c:v>7.1399999999999991E-2</c:v>
                </c:pt>
                <c:pt idx="3">
                  <c:v>8.3299999999999999E-2</c:v>
                </c:pt>
                <c:pt idx="4">
                  <c:v>0.2099</c:v>
                </c:pt>
                <c:pt idx="5">
                  <c:v>6.1199999999999997E-2</c:v>
                </c:pt>
              </c:numCache>
            </c:numRef>
          </c:val>
          <c:extLst>
            <c:ext xmlns:c16="http://schemas.microsoft.com/office/drawing/2014/chart" uri="{C3380CC4-5D6E-409C-BE32-E72D297353CC}">
              <c16:uniqueId val="{00000001-53D8-479D-8147-D69754D906FE}"/>
            </c:ext>
          </c:extLst>
        </c:ser>
        <c:ser>
          <c:idx val="2"/>
          <c:order val="2"/>
          <c:tx>
            <c:strRef>
              <c:f>Investors!$E$128</c:f>
              <c:strCache>
                <c:ptCount val="1"/>
                <c:pt idx="0">
                  <c:v>Jun-23</c:v>
                </c:pt>
              </c:strCache>
            </c:strRef>
          </c:tx>
          <c:spPr>
            <a:solidFill>
              <a:schemeClr val="accent3"/>
            </a:solidFill>
            <a:ln>
              <a:noFill/>
            </a:ln>
            <a:effectLst/>
          </c:spPr>
          <c:invertIfNegative val="0"/>
          <c:cat>
            <c:strRef>
              <c:f>Investors!$B$129:$B$134</c:f>
              <c:strCache>
                <c:ptCount val="6"/>
                <c:pt idx="0">
                  <c:v>Private equity </c:v>
                </c:pt>
                <c:pt idx="1">
                  <c:v>Venture capital </c:v>
                </c:pt>
                <c:pt idx="2">
                  <c:v>Private debt </c:v>
                </c:pt>
                <c:pt idx="3">
                  <c:v>Real estate </c:v>
                </c:pt>
                <c:pt idx="4">
                  <c:v>Infrastructure </c:v>
                </c:pt>
                <c:pt idx="5">
                  <c:v>Natural resources </c:v>
                </c:pt>
              </c:strCache>
            </c:strRef>
          </c:cat>
          <c:val>
            <c:numRef>
              <c:f>Investors!$E$129:$E$134</c:f>
              <c:numCache>
                <c:formatCode>0%</c:formatCode>
                <c:ptCount val="6"/>
                <c:pt idx="0">
                  <c:v>0.15379999999999999</c:v>
                </c:pt>
                <c:pt idx="1">
                  <c:v>9.5199999999999993E-2</c:v>
                </c:pt>
                <c:pt idx="2">
                  <c:v>6.5199999999999994E-2</c:v>
                </c:pt>
                <c:pt idx="3">
                  <c:v>0</c:v>
                </c:pt>
                <c:pt idx="4">
                  <c:v>0.15790000000000001</c:v>
                </c:pt>
                <c:pt idx="5">
                  <c:v>6.25E-2</c:v>
                </c:pt>
              </c:numCache>
            </c:numRef>
          </c:val>
          <c:extLst>
            <c:ext xmlns:c16="http://schemas.microsoft.com/office/drawing/2014/chart" uri="{C3380CC4-5D6E-409C-BE32-E72D297353CC}">
              <c16:uniqueId val="{00000002-53D8-479D-8147-D69754D906FE}"/>
            </c:ext>
          </c:extLst>
        </c:ser>
        <c:dLbls>
          <c:showLegendKey val="0"/>
          <c:showVal val="0"/>
          <c:showCatName val="0"/>
          <c:showSerName val="0"/>
          <c:showPercent val="0"/>
          <c:showBubbleSize val="0"/>
        </c:dLbls>
        <c:gapWidth val="219"/>
        <c:overlap val="-27"/>
        <c:axId val="1663687887"/>
        <c:axId val="1553299744"/>
      </c:barChart>
      <c:catAx>
        <c:axId val="1663687887"/>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3299744"/>
        <c:crosses val="autoZero"/>
        <c:auto val="1"/>
        <c:lblAlgn val="ctr"/>
        <c:lblOffset val="100"/>
        <c:noMultiLvlLbl val="0"/>
      </c:catAx>
      <c:valAx>
        <c:axId val="1553299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investors</a:t>
                </a:r>
              </a:p>
            </c:rich>
          </c:tx>
          <c:layout>
            <c:manualLayout>
              <c:xMode val="edge"/>
              <c:yMode val="edge"/>
              <c:x val="1.192216776745874E-2"/>
              <c:y val="0.3808785997383453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36878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52625833140655E-2"/>
          <c:y val="5.3062953728181893E-2"/>
          <c:w val="0.92239106562112683"/>
          <c:h val="0.80278197537407403"/>
        </c:manualLayout>
      </c:layout>
      <c:barChart>
        <c:barDir val="col"/>
        <c:grouping val="clustered"/>
        <c:varyColors val="0"/>
        <c:ser>
          <c:idx val="0"/>
          <c:order val="0"/>
          <c:tx>
            <c:strRef>
              <c:f>'Toward net zero '!$C$4</c:f>
              <c:strCache>
                <c:ptCount val="1"/>
                <c:pt idx="0">
                  <c:v>No. of signatories</c:v>
                </c:pt>
              </c:strCache>
            </c:strRef>
          </c:tx>
          <c:spPr>
            <a:solidFill>
              <a:schemeClr val="accent2"/>
            </a:solidFill>
            <a:ln>
              <a:noFill/>
            </a:ln>
            <a:effectLst/>
          </c:spPr>
          <c:invertIfNegative val="0"/>
          <c:cat>
            <c:strRef>
              <c:f>'Toward net zero '!$B$5:$B$19</c:f>
              <c:strCache>
                <c:ptCount val="15"/>
                <c:pt idx="0">
                  <c:v>Australia</c:v>
                </c:pt>
                <c:pt idx="1">
                  <c:v>Japan</c:v>
                </c:pt>
                <c:pt idx="2">
                  <c:v>China</c:v>
                </c:pt>
                <c:pt idx="3">
                  <c:v>Hong Kong SAR</c:v>
                </c:pt>
                <c:pt idx="4">
                  <c:v>Singapore</c:v>
                </c:pt>
                <c:pt idx="5">
                  <c:v>New Zealand</c:v>
                </c:pt>
                <c:pt idx="6">
                  <c:v>India</c:v>
                </c:pt>
                <c:pt idx="7">
                  <c:v>South Korea</c:v>
                </c:pt>
                <c:pt idx="8">
                  <c:v>Malaysia</c:v>
                </c:pt>
                <c:pt idx="9">
                  <c:v>Indonesia</c:v>
                </c:pt>
                <c:pt idx="10">
                  <c:v>Vietnam</c:v>
                </c:pt>
                <c:pt idx="11">
                  <c:v>Thailand</c:v>
                </c:pt>
                <c:pt idx="12">
                  <c:v>Brunei</c:v>
                </c:pt>
                <c:pt idx="13">
                  <c:v>Kazakhstan</c:v>
                </c:pt>
                <c:pt idx="14">
                  <c:v>Palau</c:v>
                </c:pt>
              </c:strCache>
            </c:strRef>
          </c:cat>
          <c:val>
            <c:numRef>
              <c:f>'Toward net zero '!$C$5:$C$19</c:f>
              <c:numCache>
                <c:formatCode>General</c:formatCode>
                <c:ptCount val="15"/>
                <c:pt idx="0">
                  <c:v>228</c:v>
                </c:pt>
                <c:pt idx="1">
                  <c:v>128</c:v>
                </c:pt>
                <c:pt idx="2">
                  <c:v>136</c:v>
                </c:pt>
                <c:pt idx="3">
                  <c:v>83</c:v>
                </c:pt>
                <c:pt idx="4">
                  <c:v>82</c:v>
                </c:pt>
                <c:pt idx="5">
                  <c:v>35</c:v>
                </c:pt>
                <c:pt idx="6">
                  <c:v>38</c:v>
                </c:pt>
                <c:pt idx="7">
                  <c:v>32</c:v>
                </c:pt>
                <c:pt idx="8">
                  <c:v>17</c:v>
                </c:pt>
                <c:pt idx="9">
                  <c:v>5</c:v>
                </c:pt>
                <c:pt idx="10">
                  <c:v>6</c:v>
                </c:pt>
                <c:pt idx="11">
                  <c:v>3</c:v>
                </c:pt>
                <c:pt idx="12">
                  <c:v>1</c:v>
                </c:pt>
                <c:pt idx="13">
                  <c:v>1</c:v>
                </c:pt>
                <c:pt idx="14">
                  <c:v>1</c:v>
                </c:pt>
              </c:numCache>
            </c:numRef>
          </c:val>
          <c:extLst>
            <c:ext xmlns:c16="http://schemas.microsoft.com/office/drawing/2014/chart" uri="{C3380CC4-5D6E-409C-BE32-E72D297353CC}">
              <c16:uniqueId val="{00000000-740E-47AB-AD7D-0B890E7CA062}"/>
            </c:ext>
          </c:extLst>
        </c:ser>
        <c:dLbls>
          <c:showLegendKey val="0"/>
          <c:showVal val="0"/>
          <c:showCatName val="0"/>
          <c:showSerName val="0"/>
          <c:showPercent val="0"/>
          <c:showBubbleSize val="0"/>
        </c:dLbls>
        <c:gapWidth val="219"/>
        <c:overlap val="-27"/>
        <c:axId val="1297939183"/>
        <c:axId val="1301755695"/>
      </c:barChart>
      <c:catAx>
        <c:axId val="1297939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1755695"/>
        <c:crosses val="autoZero"/>
        <c:auto val="1"/>
        <c:lblAlgn val="ctr"/>
        <c:lblOffset val="100"/>
        <c:noMultiLvlLbl val="0"/>
      </c:catAx>
      <c:valAx>
        <c:axId val="13017556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 of signatories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79391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52304317639131"/>
          <c:y val="7.9084888147589058E-2"/>
          <c:w val="0.42850234297364953"/>
          <c:h val="0.80600866989484099"/>
        </c:manualLayout>
      </c:layout>
      <c:doughnutChart>
        <c:varyColors val="1"/>
        <c:ser>
          <c:idx val="0"/>
          <c:order val="0"/>
          <c:tx>
            <c:strRef>
              <c:f>'Toward net zero '!$C$35</c:f>
              <c:strCache>
                <c:ptCount val="1"/>
                <c:pt idx="0">
                  <c:v>Proportion of investors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7DD-4351-B77F-EBEF85C4DD7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7DD-4351-B77F-EBEF85C4DD7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7DD-4351-B77F-EBEF85C4DD7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7DD-4351-B77F-EBEF85C4DD7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7DD-4351-B77F-EBEF85C4DD7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7DD-4351-B77F-EBEF85C4DD7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7DD-4351-B77F-EBEF85C4DD78}"/>
              </c:ext>
            </c:extLst>
          </c:dPt>
          <c:cat>
            <c:strRef>
              <c:f>'Toward net zero '!$B$36:$B$42</c:f>
              <c:strCache>
                <c:ptCount val="7"/>
                <c:pt idx="0">
                  <c:v>Superannuation scheme</c:v>
                </c:pt>
                <c:pt idx="1">
                  <c:v>Asset manager</c:v>
                </c:pt>
                <c:pt idx="2">
                  <c:v>Wealth manager</c:v>
                </c:pt>
                <c:pt idx="3">
                  <c:v>Insurance company</c:v>
                </c:pt>
                <c:pt idx="4">
                  <c:v>Bank</c:v>
                </c:pt>
                <c:pt idx="5">
                  <c:v>Fund of hedge funds manager</c:v>
                </c:pt>
                <c:pt idx="6">
                  <c:v>Other</c:v>
                </c:pt>
              </c:strCache>
            </c:strRef>
          </c:cat>
          <c:val>
            <c:numRef>
              <c:f>'Toward net zero '!$C$36:$C$42</c:f>
              <c:numCache>
                <c:formatCode>0%</c:formatCode>
                <c:ptCount val="7"/>
                <c:pt idx="0">
                  <c:v>0.4</c:v>
                </c:pt>
                <c:pt idx="1">
                  <c:v>0.06</c:v>
                </c:pt>
                <c:pt idx="2">
                  <c:v>0.11</c:v>
                </c:pt>
                <c:pt idx="3">
                  <c:v>7.0000000000000007E-2</c:v>
                </c:pt>
                <c:pt idx="4">
                  <c:v>0.05</c:v>
                </c:pt>
                <c:pt idx="5">
                  <c:v>0.04</c:v>
                </c:pt>
                <c:pt idx="6">
                  <c:v>0.27</c:v>
                </c:pt>
              </c:numCache>
            </c:numRef>
          </c:val>
          <c:extLst>
            <c:ext xmlns:c16="http://schemas.microsoft.com/office/drawing/2014/chart" uri="{C3380CC4-5D6E-409C-BE32-E72D297353CC}">
              <c16:uniqueId val="{0000000E-87DD-4351-B77F-EBEF85C4DD78}"/>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layout>
        <c:manualLayout>
          <c:xMode val="edge"/>
          <c:yMode val="edge"/>
          <c:x val="4.8794970568481685E-2"/>
          <c:y val="0.90283195167884733"/>
          <c:w val="0.89220299311882489"/>
          <c:h val="4.2005934279964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'AUM 2023 lookback'!$D$4</c:f>
              <c:strCache>
                <c:ptCount val="1"/>
                <c:pt idx="0">
                  <c:v>Unrealized value ($bn)</c:v>
                </c:pt>
              </c:strCache>
            </c:strRef>
          </c:tx>
          <c:spPr>
            <a:solidFill>
              <a:schemeClr val="accent1"/>
            </a:solidFill>
            <a:ln>
              <a:noFill/>
            </a:ln>
            <a:effectLst/>
          </c:spPr>
          <c:invertIfNegative val="0"/>
          <c:cat>
            <c:numRef>
              <c:f>'AUM 2023 lookback'!$B$5:$B$18</c:f>
              <c:numCache>
                <c:formatCode>mmm\-yy</c:formatCode>
                <c:ptCount val="14"/>
                <c:pt idx="0">
                  <c:v>40543</c:v>
                </c:pt>
                <c:pt idx="1">
                  <c:v>40908</c:v>
                </c:pt>
                <c:pt idx="2">
                  <c:v>41274</c:v>
                </c:pt>
                <c:pt idx="3">
                  <c:v>41639</c:v>
                </c:pt>
                <c:pt idx="4">
                  <c:v>42004</c:v>
                </c:pt>
                <c:pt idx="5">
                  <c:v>42369</c:v>
                </c:pt>
                <c:pt idx="6">
                  <c:v>42735</c:v>
                </c:pt>
                <c:pt idx="7">
                  <c:v>43100</c:v>
                </c:pt>
                <c:pt idx="8">
                  <c:v>43465</c:v>
                </c:pt>
                <c:pt idx="9">
                  <c:v>43830</c:v>
                </c:pt>
                <c:pt idx="10">
                  <c:v>44196</c:v>
                </c:pt>
                <c:pt idx="11">
                  <c:v>44561</c:v>
                </c:pt>
                <c:pt idx="12">
                  <c:v>44926</c:v>
                </c:pt>
                <c:pt idx="13">
                  <c:v>45078</c:v>
                </c:pt>
              </c:numCache>
            </c:numRef>
          </c:cat>
          <c:val>
            <c:numRef>
              <c:f>'AUM 2023 lookback'!$D$5:$D$18</c:f>
              <c:numCache>
                <c:formatCode>General</c:formatCode>
                <c:ptCount val="14"/>
                <c:pt idx="0">
                  <c:v>18.600000000000001</c:v>
                </c:pt>
                <c:pt idx="1">
                  <c:v>21.4</c:v>
                </c:pt>
                <c:pt idx="2">
                  <c:v>26</c:v>
                </c:pt>
                <c:pt idx="3">
                  <c:v>29.4</c:v>
                </c:pt>
                <c:pt idx="4">
                  <c:v>28.9</c:v>
                </c:pt>
                <c:pt idx="5">
                  <c:v>33.700000000000003</c:v>
                </c:pt>
                <c:pt idx="6">
                  <c:v>31.1</c:v>
                </c:pt>
                <c:pt idx="7">
                  <c:v>35.200000000000003</c:v>
                </c:pt>
                <c:pt idx="8">
                  <c:v>38.799999999999997</c:v>
                </c:pt>
                <c:pt idx="9">
                  <c:v>49.6</c:v>
                </c:pt>
                <c:pt idx="10">
                  <c:v>62.4</c:v>
                </c:pt>
                <c:pt idx="11">
                  <c:v>75.599999999999994</c:v>
                </c:pt>
                <c:pt idx="12">
                  <c:v>91.7</c:v>
                </c:pt>
                <c:pt idx="13">
                  <c:v>95.4</c:v>
                </c:pt>
              </c:numCache>
            </c:numRef>
          </c:val>
          <c:extLst>
            <c:ext xmlns:c16="http://schemas.microsoft.com/office/drawing/2014/chart" uri="{C3380CC4-5D6E-409C-BE32-E72D297353CC}">
              <c16:uniqueId val="{00000000-5007-4443-BBFD-232960836B48}"/>
            </c:ext>
          </c:extLst>
        </c:ser>
        <c:ser>
          <c:idx val="1"/>
          <c:order val="1"/>
          <c:tx>
            <c:strRef>
              <c:f>'AUM 2023 lookback'!$C$4</c:f>
              <c:strCache>
                <c:ptCount val="1"/>
                <c:pt idx="0">
                  <c:v>Dry powder ($bn)</c:v>
                </c:pt>
              </c:strCache>
            </c:strRef>
          </c:tx>
          <c:spPr>
            <a:solidFill>
              <a:schemeClr val="accent2"/>
            </a:solidFill>
            <a:ln>
              <a:noFill/>
            </a:ln>
            <a:effectLst/>
          </c:spPr>
          <c:invertIfNegative val="0"/>
          <c:cat>
            <c:numRef>
              <c:f>'AUM 2023 lookback'!$B$5:$B$18</c:f>
              <c:numCache>
                <c:formatCode>mmm\-yy</c:formatCode>
                <c:ptCount val="14"/>
                <c:pt idx="0">
                  <c:v>40543</c:v>
                </c:pt>
                <c:pt idx="1">
                  <c:v>40908</c:v>
                </c:pt>
                <c:pt idx="2">
                  <c:v>41274</c:v>
                </c:pt>
                <c:pt idx="3">
                  <c:v>41639</c:v>
                </c:pt>
                <c:pt idx="4">
                  <c:v>42004</c:v>
                </c:pt>
                <c:pt idx="5">
                  <c:v>42369</c:v>
                </c:pt>
                <c:pt idx="6">
                  <c:v>42735</c:v>
                </c:pt>
                <c:pt idx="7">
                  <c:v>43100</c:v>
                </c:pt>
                <c:pt idx="8">
                  <c:v>43465</c:v>
                </c:pt>
                <c:pt idx="9">
                  <c:v>43830</c:v>
                </c:pt>
                <c:pt idx="10">
                  <c:v>44196</c:v>
                </c:pt>
                <c:pt idx="11">
                  <c:v>44561</c:v>
                </c:pt>
                <c:pt idx="12">
                  <c:v>44926</c:v>
                </c:pt>
                <c:pt idx="13">
                  <c:v>45078</c:v>
                </c:pt>
              </c:numCache>
            </c:numRef>
          </c:cat>
          <c:val>
            <c:numRef>
              <c:f>'AUM 2023 lookback'!$C$5:$C$18</c:f>
              <c:numCache>
                <c:formatCode>General</c:formatCode>
                <c:ptCount val="14"/>
                <c:pt idx="0">
                  <c:v>11.2</c:v>
                </c:pt>
                <c:pt idx="1">
                  <c:v>10.6</c:v>
                </c:pt>
                <c:pt idx="2">
                  <c:v>10.8</c:v>
                </c:pt>
                <c:pt idx="3">
                  <c:v>14.3</c:v>
                </c:pt>
                <c:pt idx="4">
                  <c:v>16.3</c:v>
                </c:pt>
                <c:pt idx="5">
                  <c:v>14.2</c:v>
                </c:pt>
                <c:pt idx="6">
                  <c:v>14.9</c:v>
                </c:pt>
                <c:pt idx="7">
                  <c:v>19.3</c:v>
                </c:pt>
                <c:pt idx="8">
                  <c:v>23.3</c:v>
                </c:pt>
                <c:pt idx="9">
                  <c:v>23.8</c:v>
                </c:pt>
                <c:pt idx="10">
                  <c:v>30.7</c:v>
                </c:pt>
                <c:pt idx="11">
                  <c:v>28.9</c:v>
                </c:pt>
                <c:pt idx="12">
                  <c:v>31.9</c:v>
                </c:pt>
                <c:pt idx="13">
                  <c:v>43.6</c:v>
                </c:pt>
              </c:numCache>
            </c:numRef>
          </c:val>
          <c:extLst>
            <c:ext xmlns:c16="http://schemas.microsoft.com/office/drawing/2014/chart" uri="{C3380CC4-5D6E-409C-BE32-E72D297353CC}">
              <c16:uniqueId val="{00000001-5007-4443-BBFD-232960836B48}"/>
            </c:ext>
          </c:extLst>
        </c:ser>
        <c:dLbls>
          <c:showLegendKey val="0"/>
          <c:showVal val="0"/>
          <c:showCatName val="0"/>
          <c:showSerName val="0"/>
          <c:showPercent val="0"/>
          <c:showBubbleSize val="0"/>
        </c:dLbls>
        <c:gapWidth val="150"/>
        <c:overlap val="100"/>
        <c:axId val="1513791055"/>
        <c:axId val="1632119023"/>
      </c:barChart>
      <c:catAx>
        <c:axId val="1513791055"/>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2119023"/>
        <c:crosses val="autoZero"/>
        <c:auto val="0"/>
        <c:lblAlgn val="ctr"/>
        <c:lblOffset val="100"/>
        <c:noMultiLvlLbl val="0"/>
      </c:catAx>
      <c:valAx>
        <c:axId val="1632119023"/>
        <c:scaling>
          <c:orientation val="minMax"/>
          <c:max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Assets under management ($bn)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37910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'AUM 2023 lookback'!$D$34</c:f>
              <c:strCache>
                <c:ptCount val="1"/>
                <c:pt idx="0">
                  <c:v>Unrealized value ($bn)</c:v>
                </c:pt>
              </c:strCache>
            </c:strRef>
          </c:tx>
          <c:spPr>
            <a:solidFill>
              <a:schemeClr val="accent1"/>
            </a:solidFill>
            <a:ln>
              <a:noFill/>
            </a:ln>
            <a:effectLst/>
          </c:spPr>
          <c:invertIfNegative val="0"/>
          <c:cat>
            <c:strRef>
              <c:f>'AUM 2023 lookback'!$B$35:$B$40</c:f>
              <c:strCache>
                <c:ptCount val="6"/>
                <c:pt idx="0">
                  <c:v>Real estate</c:v>
                </c:pt>
                <c:pt idx="1">
                  <c:v>Private equity</c:v>
                </c:pt>
                <c:pt idx="2">
                  <c:v>Venture capital</c:v>
                </c:pt>
                <c:pt idx="3">
                  <c:v>Infrastructure</c:v>
                </c:pt>
                <c:pt idx="4">
                  <c:v>Natural resources</c:v>
                </c:pt>
                <c:pt idx="5">
                  <c:v>Private debt</c:v>
                </c:pt>
              </c:strCache>
            </c:strRef>
          </c:cat>
          <c:val>
            <c:numRef>
              <c:f>'AUM 2023 lookback'!$D$35:$D$40</c:f>
              <c:numCache>
                <c:formatCode>0.0</c:formatCode>
                <c:ptCount val="6"/>
                <c:pt idx="0">
                  <c:v>37</c:v>
                </c:pt>
                <c:pt idx="1">
                  <c:v>28.9</c:v>
                </c:pt>
                <c:pt idx="2">
                  <c:v>14.7</c:v>
                </c:pt>
                <c:pt idx="3">
                  <c:v>7.6</c:v>
                </c:pt>
                <c:pt idx="4">
                  <c:v>5.7</c:v>
                </c:pt>
                <c:pt idx="5">
                  <c:v>1.5</c:v>
                </c:pt>
              </c:numCache>
            </c:numRef>
          </c:val>
          <c:extLst>
            <c:ext xmlns:c16="http://schemas.microsoft.com/office/drawing/2014/chart" uri="{C3380CC4-5D6E-409C-BE32-E72D297353CC}">
              <c16:uniqueId val="{00000000-9138-49BE-BF77-A7687FAEB5E3}"/>
            </c:ext>
          </c:extLst>
        </c:ser>
        <c:ser>
          <c:idx val="0"/>
          <c:order val="1"/>
          <c:tx>
            <c:strRef>
              <c:f>'AUM 2023 lookback'!$C$34</c:f>
              <c:strCache>
                <c:ptCount val="1"/>
                <c:pt idx="0">
                  <c:v>Dry powder ($bn)</c:v>
                </c:pt>
              </c:strCache>
            </c:strRef>
          </c:tx>
          <c:spPr>
            <a:solidFill>
              <a:schemeClr val="accent2"/>
            </a:solidFill>
            <a:ln>
              <a:noFill/>
            </a:ln>
            <a:effectLst/>
          </c:spPr>
          <c:invertIfNegative val="0"/>
          <c:cat>
            <c:strRef>
              <c:f>'AUM 2023 lookback'!$B$35:$B$40</c:f>
              <c:strCache>
                <c:ptCount val="6"/>
                <c:pt idx="0">
                  <c:v>Real estate</c:v>
                </c:pt>
                <c:pt idx="1">
                  <c:v>Private equity</c:v>
                </c:pt>
                <c:pt idx="2">
                  <c:v>Venture capital</c:v>
                </c:pt>
                <c:pt idx="3">
                  <c:v>Infrastructure</c:v>
                </c:pt>
                <c:pt idx="4">
                  <c:v>Natural resources</c:v>
                </c:pt>
                <c:pt idx="5">
                  <c:v>Private debt</c:v>
                </c:pt>
              </c:strCache>
            </c:strRef>
          </c:cat>
          <c:val>
            <c:numRef>
              <c:f>'AUM 2023 lookback'!$C$35:$C$40</c:f>
              <c:numCache>
                <c:formatCode>0.0</c:formatCode>
                <c:ptCount val="6"/>
                <c:pt idx="0">
                  <c:v>18.7</c:v>
                </c:pt>
                <c:pt idx="1">
                  <c:v>16.600000000000001</c:v>
                </c:pt>
                <c:pt idx="2">
                  <c:v>5.3</c:v>
                </c:pt>
                <c:pt idx="3">
                  <c:v>1.9</c:v>
                </c:pt>
                <c:pt idx="4">
                  <c:v>0.8</c:v>
                </c:pt>
                <c:pt idx="5">
                  <c:v>0.4</c:v>
                </c:pt>
              </c:numCache>
            </c:numRef>
          </c:val>
          <c:extLst>
            <c:ext xmlns:c16="http://schemas.microsoft.com/office/drawing/2014/chart" uri="{C3380CC4-5D6E-409C-BE32-E72D297353CC}">
              <c16:uniqueId val="{00000001-9138-49BE-BF77-A7687FAEB5E3}"/>
            </c:ext>
          </c:extLst>
        </c:ser>
        <c:dLbls>
          <c:showLegendKey val="0"/>
          <c:showVal val="0"/>
          <c:showCatName val="0"/>
          <c:showSerName val="0"/>
          <c:showPercent val="0"/>
          <c:showBubbleSize val="0"/>
        </c:dLbls>
        <c:gapWidth val="150"/>
        <c:overlap val="100"/>
        <c:axId val="1513791055"/>
        <c:axId val="1632119023"/>
      </c:barChart>
      <c:catAx>
        <c:axId val="15137910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2119023"/>
        <c:crosses val="autoZero"/>
        <c:auto val="0"/>
        <c:lblAlgn val="ctr"/>
        <c:lblOffset val="100"/>
        <c:noMultiLvlLbl val="0"/>
      </c:catAx>
      <c:valAx>
        <c:axId val="163211902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Assets under management ($bn)</a:t>
                </a:r>
              </a:p>
            </c:rich>
          </c:tx>
          <c:layout>
            <c:manualLayout>
              <c:xMode val="edge"/>
              <c:yMode val="edge"/>
              <c:x val="1.0060000576271686E-2"/>
              <c:y val="0.2424416619128226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37910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'Fundraising '!$C$4</c:f>
              <c:strCache>
                <c:ptCount val="1"/>
                <c:pt idx="0">
                  <c:v>No. of funds closed</c:v>
                </c:pt>
              </c:strCache>
            </c:strRef>
          </c:tx>
          <c:spPr>
            <a:solidFill>
              <a:schemeClr val="accent1"/>
            </a:solidFill>
            <a:ln>
              <a:noFill/>
            </a:ln>
            <a:effectLst/>
          </c:spPr>
          <c:invertIfNegative val="0"/>
          <c:cat>
            <c:numRef>
              <c:f>'Fundraising '!$B$5:$B$18</c:f>
              <c:numCache>
                <c:formatCode>0</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'Fundraising '!$C$5:$C$18</c:f>
              <c:numCache>
                <c:formatCode>0</c:formatCode>
                <c:ptCount val="14"/>
                <c:pt idx="0">
                  <c:v>19</c:v>
                </c:pt>
                <c:pt idx="1">
                  <c:v>23</c:v>
                </c:pt>
                <c:pt idx="2">
                  <c:v>29</c:v>
                </c:pt>
                <c:pt idx="3">
                  <c:v>37</c:v>
                </c:pt>
                <c:pt idx="4">
                  <c:v>48</c:v>
                </c:pt>
                <c:pt idx="5">
                  <c:v>75</c:v>
                </c:pt>
                <c:pt idx="6">
                  <c:v>70</c:v>
                </c:pt>
                <c:pt idx="7">
                  <c:v>81</c:v>
                </c:pt>
                <c:pt idx="8">
                  <c:v>76</c:v>
                </c:pt>
                <c:pt idx="9">
                  <c:v>99</c:v>
                </c:pt>
                <c:pt idx="10">
                  <c:v>67</c:v>
                </c:pt>
                <c:pt idx="11">
                  <c:v>100</c:v>
                </c:pt>
                <c:pt idx="12">
                  <c:v>76</c:v>
                </c:pt>
                <c:pt idx="13">
                  <c:v>37</c:v>
                </c:pt>
              </c:numCache>
            </c:numRef>
          </c:val>
          <c:extLst>
            <c:ext xmlns:c16="http://schemas.microsoft.com/office/drawing/2014/chart" uri="{C3380CC4-5D6E-409C-BE32-E72D297353CC}">
              <c16:uniqueId val="{00000000-5A94-48B5-9E6A-AEC0404495CF}"/>
            </c:ext>
          </c:extLst>
        </c:ser>
        <c:dLbls>
          <c:showLegendKey val="0"/>
          <c:showVal val="0"/>
          <c:showCatName val="0"/>
          <c:showSerName val="0"/>
          <c:showPercent val="0"/>
          <c:showBubbleSize val="0"/>
        </c:dLbls>
        <c:gapWidth val="219"/>
        <c:axId val="1972497871"/>
        <c:axId val="1721439567"/>
      </c:barChart>
      <c:lineChart>
        <c:grouping val="standard"/>
        <c:varyColors val="0"/>
        <c:ser>
          <c:idx val="1"/>
          <c:order val="1"/>
          <c:tx>
            <c:strRef>
              <c:f>'Fundraising '!$D$4</c:f>
              <c:strCache>
                <c:ptCount val="1"/>
                <c:pt idx="0">
                  <c:v>Aggregate capital raised ($bn)</c:v>
                </c:pt>
              </c:strCache>
            </c:strRef>
          </c:tx>
          <c:spPr>
            <a:ln w="38100" cap="rnd">
              <a:solidFill>
                <a:schemeClr val="accent2"/>
              </a:solidFill>
              <a:round/>
            </a:ln>
            <a:effectLst/>
          </c:spPr>
          <c:marker>
            <c:symbol val="none"/>
          </c:marker>
          <c:val>
            <c:numRef>
              <c:f>'Fundraising '!$D$5:$D$18</c:f>
              <c:numCache>
                <c:formatCode>#,##0.0</c:formatCode>
                <c:ptCount val="14"/>
                <c:pt idx="0">
                  <c:v>1.3543429429429428</c:v>
                </c:pt>
                <c:pt idx="1">
                  <c:v>6.1258155624635711</c:v>
                </c:pt>
                <c:pt idx="2">
                  <c:v>3.2852586204689067</c:v>
                </c:pt>
                <c:pt idx="3">
                  <c:v>3.0963966492972181</c:v>
                </c:pt>
                <c:pt idx="4">
                  <c:v>3.3961033082427279</c:v>
                </c:pt>
                <c:pt idx="5">
                  <c:v>6.3259137916647772</c:v>
                </c:pt>
                <c:pt idx="6">
                  <c:v>8.6799489163644203</c:v>
                </c:pt>
                <c:pt idx="7">
                  <c:v>8.9366812381217535</c:v>
                </c:pt>
                <c:pt idx="8">
                  <c:v>8.4819778422001821</c:v>
                </c:pt>
                <c:pt idx="9">
                  <c:v>8.0584226998459378</c:v>
                </c:pt>
                <c:pt idx="10">
                  <c:v>10.301782840469585</c:v>
                </c:pt>
                <c:pt idx="11">
                  <c:v>15.01810412494493</c:v>
                </c:pt>
                <c:pt idx="12">
                  <c:v>17.483806043956974</c:v>
                </c:pt>
                <c:pt idx="13">
                  <c:v>10.0411</c:v>
                </c:pt>
              </c:numCache>
            </c:numRef>
          </c:val>
          <c:smooth val="0"/>
          <c:extLst>
            <c:ext xmlns:c16="http://schemas.microsoft.com/office/drawing/2014/chart" uri="{C3380CC4-5D6E-409C-BE32-E72D297353CC}">
              <c16:uniqueId val="{00000001-5A94-48B5-9E6A-AEC0404495CF}"/>
            </c:ext>
          </c:extLst>
        </c:ser>
        <c:dLbls>
          <c:showLegendKey val="0"/>
          <c:showVal val="0"/>
          <c:showCatName val="0"/>
          <c:showSerName val="0"/>
          <c:showPercent val="0"/>
          <c:showBubbleSize val="0"/>
        </c:dLbls>
        <c:marker val="1"/>
        <c:smooth val="0"/>
        <c:axId val="1056937247"/>
        <c:axId val="1290817775"/>
      </c:lineChart>
      <c:catAx>
        <c:axId val="197249787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Year of final close</a:t>
                </a:r>
              </a:p>
            </c:rich>
          </c:tx>
          <c:layout>
            <c:manualLayout>
              <c:xMode val="edge"/>
              <c:yMode val="edge"/>
              <c:x val="0.45536776308838517"/>
              <c:y val="0.897553357742495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1439567"/>
        <c:crosses val="autoZero"/>
        <c:auto val="1"/>
        <c:lblAlgn val="ctr"/>
        <c:lblOffset val="100"/>
        <c:noMultiLvlLbl val="0"/>
      </c:catAx>
      <c:valAx>
        <c:axId val="172143956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No. of funds</a:t>
                </a:r>
                <a:r>
                  <a:rPr lang="en-SG" baseline="0"/>
                  <a:t> closed</a:t>
                </a:r>
                <a:endParaRPr lang="en-SG"/>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497871"/>
        <c:crosses val="autoZero"/>
        <c:crossBetween val="between"/>
      </c:valAx>
      <c:valAx>
        <c:axId val="1290817775"/>
        <c:scaling>
          <c:orientation val="minMax"/>
        </c:scaling>
        <c:delete val="0"/>
        <c:axPos val="r"/>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Aggregate capital raised ($bn)</a:t>
                </a:r>
              </a:p>
            </c:rich>
          </c:tx>
          <c:layout>
            <c:manualLayout>
              <c:xMode val="edge"/>
              <c:yMode val="edge"/>
              <c:x val="0.97108161802569481"/>
              <c:y val="0.26060457790874164"/>
            </c:manualLayout>
          </c:layout>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6937247"/>
        <c:crosses val="max"/>
        <c:crossBetween val="between"/>
      </c:valAx>
      <c:catAx>
        <c:axId val="1056937247"/>
        <c:scaling>
          <c:orientation val="minMax"/>
        </c:scaling>
        <c:delete val="1"/>
        <c:axPos val="b"/>
        <c:numFmt formatCode="0" sourceLinked="1"/>
        <c:majorTickMark val="out"/>
        <c:minorTickMark val="none"/>
        <c:tickLblPos val="nextTo"/>
        <c:crossAx val="129081777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'Fundraising '!$C$28</c:f>
              <c:strCache>
                <c:ptCount val="1"/>
                <c:pt idx="0">
                  <c:v>No. of funds closed</c:v>
                </c:pt>
              </c:strCache>
            </c:strRef>
          </c:tx>
          <c:spPr>
            <a:solidFill>
              <a:schemeClr val="accent1"/>
            </a:solidFill>
            <a:ln>
              <a:noFill/>
            </a:ln>
            <a:effectLst/>
          </c:spPr>
          <c:invertIfNegative val="0"/>
          <c:cat>
            <c:numRef>
              <c:f>'Fundraising '!$B$29:$B$42</c:f>
              <c:numCache>
                <c:formatCode>0</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'Fundraising '!$C$29:$C$42</c:f>
              <c:numCache>
                <c:formatCode>General</c:formatCode>
                <c:ptCount val="14"/>
                <c:pt idx="0">
                  <c:v>3</c:v>
                </c:pt>
                <c:pt idx="1">
                  <c:v>3</c:v>
                </c:pt>
                <c:pt idx="2">
                  <c:v>5</c:v>
                </c:pt>
                <c:pt idx="3">
                  <c:v>9</c:v>
                </c:pt>
                <c:pt idx="4">
                  <c:v>7</c:v>
                </c:pt>
                <c:pt idx="5">
                  <c:v>15</c:v>
                </c:pt>
                <c:pt idx="6">
                  <c:v>13</c:v>
                </c:pt>
                <c:pt idx="7">
                  <c:v>18</c:v>
                </c:pt>
                <c:pt idx="8">
                  <c:v>14</c:v>
                </c:pt>
                <c:pt idx="9">
                  <c:v>12</c:v>
                </c:pt>
                <c:pt idx="10">
                  <c:v>8</c:v>
                </c:pt>
                <c:pt idx="11">
                  <c:v>29</c:v>
                </c:pt>
                <c:pt idx="12">
                  <c:v>17</c:v>
                </c:pt>
                <c:pt idx="13">
                  <c:v>9</c:v>
                </c:pt>
              </c:numCache>
            </c:numRef>
          </c:val>
          <c:extLst>
            <c:ext xmlns:c16="http://schemas.microsoft.com/office/drawing/2014/chart" uri="{C3380CC4-5D6E-409C-BE32-E72D297353CC}">
              <c16:uniqueId val="{00000000-3145-4609-A7A1-B3BE729CD39D}"/>
            </c:ext>
          </c:extLst>
        </c:ser>
        <c:dLbls>
          <c:showLegendKey val="0"/>
          <c:showVal val="0"/>
          <c:showCatName val="0"/>
          <c:showSerName val="0"/>
          <c:showPercent val="0"/>
          <c:showBubbleSize val="0"/>
        </c:dLbls>
        <c:gapWidth val="150"/>
        <c:axId val="1584591679"/>
        <c:axId val="1584608959"/>
      </c:barChart>
      <c:lineChart>
        <c:grouping val="standard"/>
        <c:varyColors val="0"/>
        <c:ser>
          <c:idx val="1"/>
          <c:order val="1"/>
          <c:tx>
            <c:strRef>
              <c:f>'Fundraising '!$D$28</c:f>
              <c:strCache>
                <c:ptCount val="1"/>
                <c:pt idx="0">
                  <c:v>Aggregate capital raised ($bn) </c:v>
                </c:pt>
              </c:strCache>
            </c:strRef>
          </c:tx>
          <c:spPr>
            <a:ln w="38100" cap="rnd">
              <a:solidFill>
                <a:schemeClr val="accent2"/>
              </a:solidFill>
              <a:round/>
            </a:ln>
            <a:effectLst/>
          </c:spPr>
          <c:marker>
            <c:symbol val="none"/>
          </c:marker>
          <c:val>
            <c:numRef>
              <c:f>'Fundraising '!$D$29:$D$42</c:f>
              <c:numCache>
                <c:formatCode>0.0</c:formatCode>
                <c:ptCount val="14"/>
                <c:pt idx="0">
                  <c:v>0.91488888888888886</c:v>
                </c:pt>
                <c:pt idx="1">
                  <c:v>1.37</c:v>
                </c:pt>
                <c:pt idx="2">
                  <c:v>1.4711445988972587</c:v>
                </c:pt>
                <c:pt idx="3">
                  <c:v>0.45019999999999999</c:v>
                </c:pt>
                <c:pt idx="4">
                  <c:v>1.0834033082427283</c:v>
                </c:pt>
                <c:pt idx="5">
                  <c:v>3.7223339668632422</c:v>
                </c:pt>
                <c:pt idx="6">
                  <c:v>2.9968541188186135</c:v>
                </c:pt>
                <c:pt idx="7">
                  <c:v>2.1201167029774872</c:v>
                </c:pt>
                <c:pt idx="8">
                  <c:v>5.3975</c:v>
                </c:pt>
                <c:pt idx="9">
                  <c:v>1.6920242929659173</c:v>
                </c:pt>
                <c:pt idx="10">
                  <c:v>4.5269479627794293</c:v>
                </c:pt>
                <c:pt idx="11">
                  <c:v>5.2159059435046276</c:v>
                </c:pt>
                <c:pt idx="12">
                  <c:v>8.8750878817445908</c:v>
                </c:pt>
                <c:pt idx="13">
                  <c:v>3.1742999999999997</c:v>
                </c:pt>
              </c:numCache>
            </c:numRef>
          </c:val>
          <c:smooth val="0"/>
          <c:extLst>
            <c:ext xmlns:c16="http://schemas.microsoft.com/office/drawing/2014/chart" uri="{C3380CC4-5D6E-409C-BE32-E72D297353CC}">
              <c16:uniqueId val="{00000001-3145-4609-A7A1-B3BE729CD39D}"/>
            </c:ext>
          </c:extLst>
        </c:ser>
        <c:dLbls>
          <c:showLegendKey val="0"/>
          <c:showVal val="0"/>
          <c:showCatName val="0"/>
          <c:showSerName val="0"/>
          <c:showPercent val="0"/>
          <c:showBubbleSize val="0"/>
        </c:dLbls>
        <c:marker val="1"/>
        <c:smooth val="0"/>
        <c:axId val="1584611359"/>
        <c:axId val="1584610879"/>
      </c:lineChart>
      <c:catAx>
        <c:axId val="1584591679"/>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4608959"/>
        <c:crosses val="autoZero"/>
        <c:auto val="1"/>
        <c:lblAlgn val="ctr"/>
        <c:lblOffset val="100"/>
        <c:noMultiLvlLbl val="0"/>
      </c:catAx>
      <c:valAx>
        <c:axId val="15846089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No. of funds closed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4591679"/>
        <c:crosses val="autoZero"/>
        <c:crossBetween val="between"/>
      </c:valAx>
      <c:valAx>
        <c:axId val="1584610879"/>
        <c:scaling>
          <c:orientation val="minMax"/>
        </c:scaling>
        <c:delete val="0"/>
        <c:axPos val="r"/>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Aggregate capital</a:t>
                </a:r>
                <a:r>
                  <a:rPr lang="en-SG" baseline="0"/>
                  <a:t> raised ($bn)</a:t>
                </a:r>
                <a:endParaRPr lang="en-SG"/>
              </a:p>
            </c:rich>
          </c:tx>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4611359"/>
        <c:crosses val="max"/>
        <c:crossBetween val="between"/>
      </c:valAx>
      <c:catAx>
        <c:axId val="1584611359"/>
        <c:scaling>
          <c:orientation val="minMax"/>
        </c:scaling>
        <c:delete val="1"/>
        <c:axPos val="b"/>
        <c:majorTickMark val="none"/>
        <c:minorTickMark val="none"/>
        <c:tickLblPos val="nextTo"/>
        <c:crossAx val="1584610879"/>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659269432854455E-2"/>
          <c:y val="0.11037433030570033"/>
          <c:w val="0.87079366235192024"/>
          <c:h val="0.71619759101189306"/>
        </c:manualLayout>
      </c:layout>
      <c:barChart>
        <c:barDir val="col"/>
        <c:grouping val="clustered"/>
        <c:varyColors val="0"/>
        <c:ser>
          <c:idx val="0"/>
          <c:order val="0"/>
          <c:tx>
            <c:strRef>
              <c:f>'Fundraising '!$C$81</c:f>
              <c:strCache>
                <c:ptCount val="1"/>
                <c:pt idx="0">
                  <c:v>No. of funds closed</c:v>
                </c:pt>
              </c:strCache>
            </c:strRef>
          </c:tx>
          <c:spPr>
            <a:solidFill>
              <a:schemeClr val="accent1"/>
            </a:solidFill>
            <a:ln>
              <a:noFill/>
            </a:ln>
            <a:effectLst/>
          </c:spPr>
          <c:invertIfNegative val="0"/>
          <c:cat>
            <c:numRef>
              <c:f>'Fundraising '!$B$82:$B$95</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'Fundraising '!$C$82:$C$95</c:f>
              <c:numCache>
                <c:formatCode>General</c:formatCode>
                <c:ptCount val="14"/>
                <c:pt idx="0">
                  <c:v>9</c:v>
                </c:pt>
                <c:pt idx="1">
                  <c:v>7</c:v>
                </c:pt>
                <c:pt idx="2">
                  <c:v>4</c:v>
                </c:pt>
                <c:pt idx="3">
                  <c:v>7</c:v>
                </c:pt>
                <c:pt idx="4">
                  <c:v>8</c:v>
                </c:pt>
                <c:pt idx="5">
                  <c:v>9</c:v>
                </c:pt>
                <c:pt idx="6">
                  <c:v>14</c:v>
                </c:pt>
                <c:pt idx="7">
                  <c:v>14</c:v>
                </c:pt>
                <c:pt idx="8">
                  <c:v>17</c:v>
                </c:pt>
                <c:pt idx="9">
                  <c:v>10</c:v>
                </c:pt>
                <c:pt idx="10">
                  <c:v>14</c:v>
                </c:pt>
                <c:pt idx="11">
                  <c:v>11</c:v>
                </c:pt>
                <c:pt idx="12">
                  <c:v>18</c:v>
                </c:pt>
                <c:pt idx="13">
                  <c:v>12</c:v>
                </c:pt>
              </c:numCache>
            </c:numRef>
          </c:val>
          <c:extLst>
            <c:ext xmlns:c16="http://schemas.microsoft.com/office/drawing/2014/chart" uri="{C3380CC4-5D6E-409C-BE32-E72D297353CC}">
              <c16:uniqueId val="{00000000-9AEF-46DE-8527-5C9DFF98EE71}"/>
            </c:ext>
          </c:extLst>
        </c:ser>
        <c:dLbls>
          <c:showLegendKey val="0"/>
          <c:showVal val="0"/>
          <c:showCatName val="0"/>
          <c:showSerName val="0"/>
          <c:showPercent val="0"/>
          <c:showBubbleSize val="0"/>
        </c:dLbls>
        <c:gapWidth val="219"/>
        <c:overlap val="-27"/>
        <c:axId val="1290623359"/>
        <c:axId val="1211578943"/>
      </c:barChart>
      <c:lineChart>
        <c:grouping val="standard"/>
        <c:varyColors val="0"/>
        <c:ser>
          <c:idx val="1"/>
          <c:order val="1"/>
          <c:tx>
            <c:strRef>
              <c:f>'Fundraising '!$D$81</c:f>
              <c:strCache>
                <c:ptCount val="1"/>
                <c:pt idx="0">
                  <c:v>Aggregate capital raised ($bn)</c:v>
                </c:pt>
              </c:strCache>
            </c:strRef>
          </c:tx>
          <c:spPr>
            <a:ln w="38100" cap="rnd">
              <a:solidFill>
                <a:schemeClr val="accent2"/>
              </a:solidFill>
              <a:round/>
            </a:ln>
            <a:effectLst/>
          </c:spPr>
          <c:marker>
            <c:symbol val="none"/>
          </c:marker>
          <c:cat>
            <c:numRef>
              <c:f>'Fundraising '!$B$82:$B$94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'Fundraising '!$D$82:$D$95</c:f>
              <c:numCache>
                <c:formatCode>0.0</c:formatCode>
                <c:ptCount val="14"/>
                <c:pt idx="0">
                  <c:v>0.1653</c:v>
                </c:pt>
                <c:pt idx="1">
                  <c:v>0.45</c:v>
                </c:pt>
                <c:pt idx="2">
                  <c:v>2.4300000000000002E-2</c:v>
                </c:pt>
                <c:pt idx="3">
                  <c:v>0.1932691159705669</c:v>
                </c:pt>
                <c:pt idx="4">
                  <c:v>0.1071</c:v>
                </c:pt>
                <c:pt idx="5">
                  <c:v>0.59827982480153297</c:v>
                </c:pt>
                <c:pt idx="6">
                  <c:v>1.1179000000000001</c:v>
                </c:pt>
                <c:pt idx="7">
                  <c:v>0.56632160251374708</c:v>
                </c:pt>
                <c:pt idx="8">
                  <c:v>1.0033470954944743</c:v>
                </c:pt>
                <c:pt idx="9">
                  <c:v>0.74660000000000004</c:v>
                </c:pt>
                <c:pt idx="10">
                  <c:v>1.6062348776901569</c:v>
                </c:pt>
                <c:pt idx="11">
                  <c:v>0.69123528114663724</c:v>
                </c:pt>
                <c:pt idx="12">
                  <c:v>2.8724533983758107</c:v>
                </c:pt>
                <c:pt idx="13">
                  <c:v>1.5452000000000001</c:v>
                </c:pt>
              </c:numCache>
            </c:numRef>
          </c:val>
          <c:smooth val="0"/>
          <c:extLst>
            <c:ext xmlns:c16="http://schemas.microsoft.com/office/drawing/2014/chart" uri="{C3380CC4-5D6E-409C-BE32-E72D297353CC}">
              <c16:uniqueId val="{00000001-9AEF-46DE-8527-5C9DFF98EE71}"/>
            </c:ext>
          </c:extLst>
        </c:ser>
        <c:dLbls>
          <c:showLegendKey val="0"/>
          <c:showVal val="0"/>
          <c:showCatName val="0"/>
          <c:showSerName val="0"/>
          <c:showPercent val="0"/>
          <c:showBubbleSize val="0"/>
        </c:dLbls>
        <c:marker val="1"/>
        <c:smooth val="0"/>
        <c:axId val="1290638959"/>
        <c:axId val="1211578527"/>
      </c:lineChart>
      <c:catAx>
        <c:axId val="129062335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 of final close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1578943"/>
        <c:crosses val="autoZero"/>
        <c:auto val="1"/>
        <c:lblAlgn val="ctr"/>
        <c:lblOffset val="100"/>
        <c:noMultiLvlLbl val="0"/>
      </c:catAx>
      <c:valAx>
        <c:axId val="121157894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 of funds closed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0623359"/>
        <c:crosses val="autoZero"/>
        <c:crossBetween val="between"/>
      </c:valAx>
      <c:valAx>
        <c:axId val="1211578527"/>
        <c:scaling>
          <c:orientation val="minMax"/>
        </c:scaling>
        <c:delete val="0"/>
        <c:axPos val="r"/>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Aggregate capital raised ($bn)</a:t>
                </a:r>
              </a:p>
            </c:rich>
          </c:tx>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0638959"/>
        <c:crosses val="max"/>
        <c:crossBetween val="between"/>
        <c:majorUnit val="0.5"/>
        <c:minorUnit val="0.1"/>
      </c:valAx>
      <c:catAx>
        <c:axId val="1290638959"/>
        <c:scaling>
          <c:orientation val="minMax"/>
        </c:scaling>
        <c:delete val="1"/>
        <c:axPos val="b"/>
        <c:numFmt formatCode="General" sourceLinked="1"/>
        <c:majorTickMark val="out"/>
        <c:minorTickMark val="none"/>
        <c:tickLblPos val="nextTo"/>
        <c:crossAx val="121157852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'Fundraising '!$C$177</c:f>
              <c:strCache>
                <c:ptCount val="1"/>
                <c:pt idx="0">
                  <c:v>No. of funds closed</c:v>
                </c:pt>
              </c:strCache>
            </c:strRef>
          </c:tx>
          <c:spPr>
            <a:solidFill>
              <a:schemeClr val="accent1"/>
            </a:solidFill>
            <a:ln>
              <a:noFill/>
            </a:ln>
            <a:effectLst/>
          </c:spPr>
          <c:invertIfNegative val="0"/>
          <c:cat>
            <c:numRef>
              <c:f>'Fundraising '!$B$178:$B$191</c:f>
              <c:numCache>
                <c:formatCode>0</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'Fundraising '!$C$178:$C$191</c:f>
              <c:numCache>
                <c:formatCode>0</c:formatCode>
                <c:ptCount val="14"/>
                <c:pt idx="0">
                  <c:v>5</c:v>
                </c:pt>
                <c:pt idx="1">
                  <c:v>10</c:v>
                </c:pt>
                <c:pt idx="2">
                  <c:v>17</c:v>
                </c:pt>
                <c:pt idx="3">
                  <c:v>18</c:v>
                </c:pt>
                <c:pt idx="4">
                  <c:v>30</c:v>
                </c:pt>
                <c:pt idx="5">
                  <c:v>46</c:v>
                </c:pt>
                <c:pt idx="6">
                  <c:v>37</c:v>
                </c:pt>
                <c:pt idx="7">
                  <c:v>45</c:v>
                </c:pt>
                <c:pt idx="8">
                  <c:v>40</c:v>
                </c:pt>
                <c:pt idx="9">
                  <c:v>69</c:v>
                </c:pt>
                <c:pt idx="10">
                  <c:v>41</c:v>
                </c:pt>
                <c:pt idx="11">
                  <c:v>54</c:v>
                </c:pt>
                <c:pt idx="12">
                  <c:v>31</c:v>
                </c:pt>
                <c:pt idx="13">
                  <c:v>14</c:v>
                </c:pt>
              </c:numCache>
            </c:numRef>
          </c:val>
          <c:extLst>
            <c:ext xmlns:c16="http://schemas.microsoft.com/office/drawing/2014/chart" uri="{C3380CC4-5D6E-409C-BE32-E72D297353CC}">
              <c16:uniqueId val="{00000000-4E34-4DEE-8323-232328BB7026}"/>
            </c:ext>
          </c:extLst>
        </c:ser>
        <c:dLbls>
          <c:showLegendKey val="0"/>
          <c:showVal val="0"/>
          <c:showCatName val="0"/>
          <c:showSerName val="0"/>
          <c:showPercent val="0"/>
          <c:showBubbleSize val="0"/>
        </c:dLbls>
        <c:gapWidth val="219"/>
        <c:overlap val="-27"/>
        <c:axId val="1103580239"/>
        <c:axId val="1102355055"/>
      </c:barChart>
      <c:lineChart>
        <c:grouping val="standard"/>
        <c:varyColors val="0"/>
        <c:ser>
          <c:idx val="1"/>
          <c:order val="1"/>
          <c:tx>
            <c:strRef>
              <c:f>'Fundraising '!$D$177</c:f>
              <c:strCache>
                <c:ptCount val="1"/>
                <c:pt idx="0">
                  <c:v>Aggregate capital raised ($bn)</c:v>
                </c:pt>
              </c:strCache>
            </c:strRef>
          </c:tx>
          <c:spPr>
            <a:ln w="38100" cap="rnd">
              <a:solidFill>
                <a:schemeClr val="accent2"/>
              </a:solidFill>
              <a:round/>
            </a:ln>
            <a:effectLst/>
          </c:spPr>
          <c:marker>
            <c:symbol val="none"/>
          </c:marker>
          <c:cat>
            <c:numRef>
              <c:f>'Fundraising '!$B$178:$B$191</c:f>
              <c:numCache>
                <c:formatCode>0</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'Fundraising '!$D$178:$D$191</c:f>
              <c:numCache>
                <c:formatCode>0.0</c:formatCode>
                <c:ptCount val="14"/>
                <c:pt idx="0">
                  <c:v>0.22009999999999999</c:v>
                </c:pt>
                <c:pt idx="1">
                  <c:v>2.1208155624635712</c:v>
                </c:pt>
                <c:pt idx="2">
                  <c:v>1.1156999999999999</c:v>
                </c:pt>
                <c:pt idx="3">
                  <c:v>2.157</c:v>
                </c:pt>
                <c:pt idx="4">
                  <c:v>1.3655999999999993</c:v>
                </c:pt>
                <c:pt idx="5">
                  <c:v>1.4742999999999997</c:v>
                </c:pt>
                <c:pt idx="6">
                  <c:v>2.2978272727272726</c:v>
                </c:pt>
                <c:pt idx="7">
                  <c:v>5.2112429326305154</c:v>
                </c:pt>
                <c:pt idx="8">
                  <c:v>1.5200000000000002</c:v>
                </c:pt>
                <c:pt idx="9">
                  <c:v>4.169498406880022</c:v>
                </c:pt>
                <c:pt idx="10">
                  <c:v>3.0826000000000007</c:v>
                </c:pt>
                <c:pt idx="11">
                  <c:v>5.4762000000000013</c:v>
                </c:pt>
                <c:pt idx="12">
                  <c:v>4.4036999999999997</c:v>
                </c:pt>
                <c:pt idx="13">
                  <c:v>3.8796000000000004</c:v>
                </c:pt>
              </c:numCache>
            </c:numRef>
          </c:val>
          <c:smooth val="0"/>
          <c:extLst>
            <c:ext xmlns:c16="http://schemas.microsoft.com/office/drawing/2014/chart" uri="{C3380CC4-5D6E-409C-BE32-E72D297353CC}">
              <c16:uniqueId val="{00000001-4E34-4DEE-8323-232328BB7026}"/>
            </c:ext>
          </c:extLst>
        </c:ser>
        <c:dLbls>
          <c:showLegendKey val="0"/>
          <c:showVal val="0"/>
          <c:showCatName val="0"/>
          <c:showSerName val="0"/>
          <c:showPercent val="0"/>
          <c:showBubbleSize val="0"/>
        </c:dLbls>
        <c:marker val="1"/>
        <c:smooth val="0"/>
        <c:axId val="1500469871"/>
        <c:axId val="1102357551"/>
      </c:lineChart>
      <c:catAx>
        <c:axId val="110358023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 of final close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2355055"/>
        <c:crosses val="autoZero"/>
        <c:auto val="1"/>
        <c:lblAlgn val="ctr"/>
        <c:lblOffset val="100"/>
        <c:noMultiLvlLbl val="0"/>
      </c:catAx>
      <c:valAx>
        <c:axId val="110235505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No. of funds closed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3580239"/>
        <c:crosses val="autoZero"/>
        <c:crossBetween val="between"/>
      </c:valAx>
      <c:valAx>
        <c:axId val="1102357551"/>
        <c:scaling>
          <c:orientation val="minMax"/>
          <c:max val="5.5"/>
          <c:min val="0"/>
        </c:scaling>
        <c:delete val="0"/>
        <c:axPos val="r"/>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Aggregate capital</a:t>
                </a:r>
                <a:r>
                  <a:rPr lang="en-SG" baseline="0"/>
                  <a:t> raised ($bn)</a:t>
                </a:r>
                <a:endParaRPr lang="en-SG"/>
              </a:p>
            </c:rich>
          </c:tx>
          <c:layout>
            <c:manualLayout>
              <c:xMode val="edge"/>
              <c:yMode val="edge"/>
              <c:x val="0.97125077681467142"/>
              <c:y val="0.23239488001775763"/>
            </c:manualLayout>
          </c:layout>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0469871"/>
        <c:crosses val="max"/>
        <c:crossBetween val="between"/>
        <c:majorUnit val="1"/>
      </c:valAx>
      <c:catAx>
        <c:axId val="1500469871"/>
        <c:scaling>
          <c:orientation val="minMax"/>
        </c:scaling>
        <c:delete val="1"/>
        <c:axPos val="b"/>
        <c:numFmt formatCode="0" sourceLinked="1"/>
        <c:majorTickMark val="out"/>
        <c:minorTickMark val="none"/>
        <c:tickLblPos val="nextTo"/>
        <c:crossAx val="1102357551"/>
        <c:crosses val="autoZero"/>
        <c:auto val="1"/>
        <c:lblAlgn val="ctr"/>
        <c:lblOffset val="100"/>
        <c:noMultiLvlLbl val="0"/>
      </c:catAx>
      <c:spPr>
        <a:noFill/>
        <a:ln>
          <a:noFill/>
        </a:ln>
        <a:effectLst/>
      </c:spPr>
    </c:plotArea>
    <c:legend>
      <c:legendPos val="b"/>
      <c:layout>
        <c:manualLayout>
          <c:xMode val="edge"/>
          <c:yMode val="edge"/>
          <c:x val="0.33036423019766226"/>
          <c:y val="0.92570499280456242"/>
          <c:w val="0.35998463925067142"/>
          <c:h val="5.086368876019135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'Fundraising '!$C$211</c:f>
              <c:strCache>
                <c:ptCount val="1"/>
                <c:pt idx="0">
                  <c:v>Core</c:v>
                </c:pt>
              </c:strCache>
            </c:strRef>
          </c:tx>
          <c:spPr>
            <a:solidFill>
              <a:schemeClr val="accent1"/>
            </a:solidFill>
            <a:ln>
              <a:noFill/>
            </a:ln>
            <a:effectLst/>
          </c:spPr>
          <c:invertIfNegative val="0"/>
          <c:cat>
            <c:numRef>
              <c:f>'Fundraising '!$B$212:$B$225</c:f>
              <c:numCache>
                <c:formatCode>0</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'Fundraising '!$C$212:$C$225</c:f>
              <c:numCache>
                <c:formatCode>0</c:formatCode>
                <c:ptCount val="14"/>
                <c:pt idx="0">
                  <c:v>161.5</c:v>
                </c:pt>
                <c:pt idx="1">
                  <c:v>1911.0155624635711</c:v>
                </c:pt>
                <c:pt idx="2">
                  <c:v>93.6</c:v>
                </c:pt>
                <c:pt idx="3">
                  <c:v>756</c:v>
                </c:pt>
                <c:pt idx="4">
                  <c:v>513</c:v>
                </c:pt>
                <c:pt idx="5">
                  <c:v>255.8</c:v>
                </c:pt>
                <c:pt idx="6">
                  <c:v>1669.9272727272728</c:v>
                </c:pt>
                <c:pt idx="7">
                  <c:v>550.54293263051602</c:v>
                </c:pt>
                <c:pt idx="8">
                  <c:v>445.7</c:v>
                </c:pt>
                <c:pt idx="9">
                  <c:v>1651.2</c:v>
                </c:pt>
                <c:pt idx="10">
                  <c:v>276.2</c:v>
                </c:pt>
                <c:pt idx="11">
                  <c:v>2260.8999999999996</c:v>
                </c:pt>
                <c:pt idx="12">
                  <c:v>30.6</c:v>
                </c:pt>
                <c:pt idx="13">
                  <c:v>615.79999999999995</c:v>
                </c:pt>
              </c:numCache>
            </c:numRef>
          </c:val>
          <c:extLst>
            <c:ext xmlns:c16="http://schemas.microsoft.com/office/drawing/2014/chart" uri="{C3380CC4-5D6E-409C-BE32-E72D297353CC}">
              <c16:uniqueId val="{00000000-AD1F-4F68-A871-84688157BAA2}"/>
            </c:ext>
          </c:extLst>
        </c:ser>
        <c:ser>
          <c:idx val="1"/>
          <c:order val="1"/>
          <c:tx>
            <c:strRef>
              <c:f>'Fundraising '!$D$211</c:f>
              <c:strCache>
                <c:ptCount val="1"/>
                <c:pt idx="0">
                  <c:v>Core-plus</c:v>
                </c:pt>
              </c:strCache>
            </c:strRef>
          </c:tx>
          <c:spPr>
            <a:solidFill>
              <a:schemeClr val="accent2"/>
            </a:solidFill>
            <a:ln>
              <a:noFill/>
            </a:ln>
            <a:effectLst/>
          </c:spPr>
          <c:invertIfNegative val="0"/>
          <c:cat>
            <c:numRef>
              <c:f>'Fundraising '!$B$212:$B$225</c:f>
              <c:numCache>
                <c:formatCode>0</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'Fundraising '!$D$212:$D$225</c:f>
              <c:numCache>
                <c:formatCode>0</c:formatCode>
                <c:ptCount val="14"/>
                <c:pt idx="0">
                  <c:v>0</c:v>
                </c:pt>
                <c:pt idx="1">
                  <c:v>14</c:v>
                </c:pt>
                <c:pt idx="2">
                  <c:v>785</c:v>
                </c:pt>
                <c:pt idx="3">
                  <c:v>163.9</c:v>
                </c:pt>
                <c:pt idx="4">
                  <c:v>310</c:v>
                </c:pt>
                <c:pt idx="5">
                  <c:v>508.5</c:v>
                </c:pt>
                <c:pt idx="6">
                  <c:v>39.5</c:v>
                </c:pt>
                <c:pt idx="7">
                  <c:v>210.7</c:v>
                </c:pt>
                <c:pt idx="8">
                  <c:v>194.4</c:v>
                </c:pt>
                <c:pt idx="9">
                  <c:v>461.4</c:v>
                </c:pt>
                <c:pt idx="10">
                  <c:v>162.9</c:v>
                </c:pt>
                <c:pt idx="11">
                  <c:v>501.7</c:v>
                </c:pt>
                <c:pt idx="12">
                  <c:v>220</c:v>
                </c:pt>
              </c:numCache>
            </c:numRef>
          </c:val>
          <c:extLst>
            <c:ext xmlns:c16="http://schemas.microsoft.com/office/drawing/2014/chart" uri="{C3380CC4-5D6E-409C-BE32-E72D297353CC}">
              <c16:uniqueId val="{00000001-AD1F-4F68-A871-84688157BAA2}"/>
            </c:ext>
          </c:extLst>
        </c:ser>
        <c:ser>
          <c:idx val="2"/>
          <c:order val="2"/>
          <c:tx>
            <c:strRef>
              <c:f>'Fundraising '!$E$211</c:f>
              <c:strCache>
                <c:ptCount val="1"/>
                <c:pt idx="0">
                  <c:v>Debt</c:v>
                </c:pt>
              </c:strCache>
            </c:strRef>
          </c:tx>
          <c:spPr>
            <a:solidFill>
              <a:schemeClr val="accent3"/>
            </a:solidFill>
            <a:ln>
              <a:noFill/>
            </a:ln>
            <a:effectLst/>
          </c:spPr>
          <c:invertIfNegative val="0"/>
          <c:cat>
            <c:numRef>
              <c:f>'Fundraising '!$B$212:$B$225</c:f>
              <c:numCache>
                <c:formatCode>0</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'Fundraising '!$E$212:$E$225</c:f>
              <c:numCache>
                <c:formatCode>0</c:formatCode>
                <c:ptCount val="14"/>
                <c:pt idx="0">
                  <c:v>20</c:v>
                </c:pt>
                <c:pt idx="1">
                  <c:v>88.7</c:v>
                </c:pt>
                <c:pt idx="2">
                  <c:v>87.7</c:v>
                </c:pt>
                <c:pt idx="3">
                  <c:v>65</c:v>
                </c:pt>
                <c:pt idx="4">
                  <c:v>21.8</c:v>
                </c:pt>
                <c:pt idx="5">
                  <c:v>480.40000000000003</c:v>
                </c:pt>
                <c:pt idx="6">
                  <c:v>84.6</c:v>
                </c:pt>
                <c:pt idx="7">
                  <c:v>2381.4</c:v>
                </c:pt>
                <c:pt idx="8">
                  <c:v>171.70000000000002</c:v>
                </c:pt>
                <c:pt idx="9">
                  <c:v>573.59999999999991</c:v>
                </c:pt>
                <c:pt idx="10">
                  <c:v>888.39999999999975</c:v>
                </c:pt>
                <c:pt idx="11">
                  <c:v>1945.7999999999997</c:v>
                </c:pt>
                <c:pt idx="12">
                  <c:v>916</c:v>
                </c:pt>
                <c:pt idx="13">
                  <c:v>1980</c:v>
                </c:pt>
              </c:numCache>
            </c:numRef>
          </c:val>
          <c:extLst>
            <c:ext xmlns:c16="http://schemas.microsoft.com/office/drawing/2014/chart" uri="{C3380CC4-5D6E-409C-BE32-E72D297353CC}">
              <c16:uniqueId val="{00000002-AD1F-4F68-A871-84688157BAA2}"/>
            </c:ext>
          </c:extLst>
        </c:ser>
        <c:ser>
          <c:idx val="3"/>
          <c:order val="3"/>
          <c:tx>
            <c:strRef>
              <c:f>'Fundraising '!$F$211</c:f>
              <c:strCache>
                <c:ptCount val="1"/>
                <c:pt idx="0">
                  <c:v>Opportunistic</c:v>
                </c:pt>
              </c:strCache>
            </c:strRef>
          </c:tx>
          <c:spPr>
            <a:solidFill>
              <a:schemeClr val="accent4"/>
            </a:solidFill>
            <a:ln>
              <a:noFill/>
            </a:ln>
            <a:effectLst/>
          </c:spPr>
          <c:invertIfNegative val="0"/>
          <c:cat>
            <c:numRef>
              <c:f>'Fundraising '!$B$212:$B$225</c:f>
              <c:numCache>
                <c:formatCode>0</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'Fundraising '!$F$212:$F$225</c:f>
              <c:numCache>
                <c:formatCode>0</c:formatCode>
                <c:ptCount val="14"/>
                <c:pt idx="1">
                  <c:v>107.1</c:v>
                </c:pt>
                <c:pt idx="2">
                  <c:v>35</c:v>
                </c:pt>
                <c:pt idx="3">
                  <c:v>7.1</c:v>
                </c:pt>
                <c:pt idx="4">
                  <c:v>166</c:v>
                </c:pt>
                <c:pt idx="5">
                  <c:v>17.100000000000001</c:v>
                </c:pt>
                <c:pt idx="6">
                  <c:v>42.5</c:v>
                </c:pt>
                <c:pt idx="7">
                  <c:v>206</c:v>
                </c:pt>
                <c:pt idx="8">
                  <c:v>61.5</c:v>
                </c:pt>
                <c:pt idx="9">
                  <c:v>1015.7</c:v>
                </c:pt>
                <c:pt idx="10">
                  <c:v>1000</c:v>
                </c:pt>
                <c:pt idx="11">
                  <c:v>355</c:v>
                </c:pt>
                <c:pt idx="12">
                  <c:v>300</c:v>
                </c:pt>
                <c:pt idx="13">
                  <c:v>9.8000000000000007</c:v>
                </c:pt>
              </c:numCache>
            </c:numRef>
          </c:val>
          <c:extLst>
            <c:ext xmlns:c16="http://schemas.microsoft.com/office/drawing/2014/chart" uri="{C3380CC4-5D6E-409C-BE32-E72D297353CC}">
              <c16:uniqueId val="{00000003-AD1F-4F68-A871-84688157BAA2}"/>
            </c:ext>
          </c:extLst>
        </c:ser>
        <c:ser>
          <c:idx val="4"/>
          <c:order val="4"/>
          <c:tx>
            <c:strRef>
              <c:f>'Fundraising '!$G$211</c:f>
              <c:strCache>
                <c:ptCount val="1"/>
                <c:pt idx="0">
                  <c:v>Value added</c:v>
                </c:pt>
              </c:strCache>
            </c:strRef>
          </c:tx>
          <c:spPr>
            <a:solidFill>
              <a:schemeClr val="accent5"/>
            </a:solidFill>
            <a:ln>
              <a:noFill/>
            </a:ln>
            <a:effectLst/>
          </c:spPr>
          <c:invertIfNegative val="0"/>
          <c:cat>
            <c:numRef>
              <c:f>'Fundraising '!$B$212:$B$225</c:f>
              <c:numCache>
                <c:formatCode>0</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'Fundraising '!$G$212:$G$225</c:f>
              <c:numCache>
                <c:formatCode>0</c:formatCode>
                <c:ptCount val="14"/>
                <c:pt idx="0">
                  <c:v>38.6</c:v>
                </c:pt>
                <c:pt idx="1">
                  <c:v>0</c:v>
                </c:pt>
                <c:pt idx="2">
                  <c:v>114.4</c:v>
                </c:pt>
                <c:pt idx="3">
                  <c:v>995</c:v>
                </c:pt>
                <c:pt idx="4">
                  <c:v>354.8</c:v>
                </c:pt>
                <c:pt idx="5">
                  <c:v>185</c:v>
                </c:pt>
                <c:pt idx="6">
                  <c:v>461.3</c:v>
                </c:pt>
                <c:pt idx="7">
                  <c:v>1860.6</c:v>
                </c:pt>
                <c:pt idx="8">
                  <c:v>533.70000000000005</c:v>
                </c:pt>
                <c:pt idx="9">
                  <c:v>322.59840688002254</c:v>
                </c:pt>
                <c:pt idx="10">
                  <c:v>755.1</c:v>
                </c:pt>
                <c:pt idx="11">
                  <c:v>412.79999999999995</c:v>
                </c:pt>
                <c:pt idx="12">
                  <c:v>2937.1</c:v>
                </c:pt>
                <c:pt idx="13">
                  <c:v>1274</c:v>
                </c:pt>
              </c:numCache>
            </c:numRef>
          </c:val>
          <c:extLst>
            <c:ext xmlns:c16="http://schemas.microsoft.com/office/drawing/2014/chart" uri="{C3380CC4-5D6E-409C-BE32-E72D297353CC}">
              <c16:uniqueId val="{00000004-AD1F-4F68-A871-84688157BAA2}"/>
            </c:ext>
          </c:extLst>
        </c:ser>
        <c:dLbls>
          <c:showLegendKey val="0"/>
          <c:showVal val="0"/>
          <c:showCatName val="0"/>
          <c:showSerName val="0"/>
          <c:showPercent val="0"/>
          <c:showBubbleSize val="0"/>
        </c:dLbls>
        <c:gapWidth val="150"/>
        <c:overlap val="100"/>
        <c:axId val="1563601296"/>
        <c:axId val="280534287"/>
      </c:barChart>
      <c:catAx>
        <c:axId val="15636012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0534287"/>
        <c:crosses val="autoZero"/>
        <c:auto val="1"/>
        <c:lblAlgn val="ctr"/>
        <c:lblOffset val="100"/>
        <c:noMultiLvlLbl val="0"/>
      </c:catAx>
      <c:valAx>
        <c:axId val="28053428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Aggregate capital</a:t>
                </a:r>
                <a:r>
                  <a:rPr lang="en-SG" baseline="0"/>
                  <a:t> raised ($mn)</a:t>
                </a:r>
                <a:endParaRPr lang="en-SG"/>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3601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chart" Target="../charts/chart25.xml"/><Relationship Id="rId4" Type="http://schemas.openxmlformats.org/officeDocument/2006/relationships/chart" Target="../charts/chart2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 Id="rId9"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editAs="oneCell">
    <xdr:from>
      <xdr:col>0</xdr:col>
      <xdr:colOff>188595</xdr:colOff>
      <xdr:row>0</xdr:row>
      <xdr:rowOff>129540</xdr:rowOff>
    </xdr:from>
    <xdr:to>
      <xdr:col>4</xdr:col>
      <xdr:colOff>427990</xdr:colOff>
      <xdr:row>3</xdr:row>
      <xdr:rowOff>184235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595" y="129540"/>
          <a:ext cx="2918460" cy="6195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173334</xdr:colOff>
      <xdr:row>2</xdr:row>
      <xdr:rowOff>58896</xdr:rowOff>
    </xdr:from>
    <xdr:to>
      <xdr:col>11</xdr:col>
      <xdr:colOff>697139</xdr:colOff>
      <xdr:row>32</xdr:row>
      <xdr:rowOff>54429</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2337332</xdr:colOff>
      <xdr:row>31</xdr:row>
      <xdr:rowOff>10952</xdr:rowOff>
    </xdr:from>
    <xdr:ext cx="944169" cy="217560"/>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27707450" y="6106952"/>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a:t>
          </a:r>
          <a:r>
            <a:rPr lang="en-GB" sz="800" i="1" baseline="0"/>
            <a:t> Pro</a:t>
          </a:r>
          <a:endParaRPr lang="en-GB" sz="800" i="1"/>
        </a:p>
      </xdr:txBody>
    </xdr:sp>
    <xdr:clientData/>
  </xdr:oneCellAnchor>
  <xdr:twoCellAnchor>
    <xdr:from>
      <xdr:col>7</xdr:col>
      <xdr:colOff>90920</xdr:colOff>
      <xdr:row>36</xdr:row>
      <xdr:rowOff>29482</xdr:rowOff>
    </xdr:from>
    <xdr:to>
      <xdr:col>11</xdr:col>
      <xdr:colOff>690561</xdr:colOff>
      <xdr:row>60</xdr:row>
      <xdr:rowOff>106073</xdr:rowOff>
    </xdr:to>
    <xdr:graphicFrame macro="">
      <xdr:nvGraphicFramePr>
        <xdr:cNvPr id="11" name="Chart 10">
          <a:extLst>
            <a:ext uri="{FF2B5EF4-FFF2-40B4-BE49-F238E27FC236}">
              <a16:creationId xmlns:a16="http://schemas.microsoft.com/office/drawing/2014/main" id="{00000000-0008-0000-05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45316</xdr:colOff>
      <xdr:row>88</xdr:row>
      <xdr:rowOff>147205</xdr:rowOff>
    </xdr:from>
    <xdr:to>
      <xdr:col>11</xdr:col>
      <xdr:colOff>675410</xdr:colOff>
      <xdr:row>109</xdr:row>
      <xdr:rowOff>36714</xdr:rowOff>
    </xdr:to>
    <xdr:graphicFrame macro="">
      <xdr:nvGraphicFramePr>
        <xdr:cNvPr id="13" name="Chart 12">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2195023</xdr:colOff>
      <xdr:row>108</xdr:row>
      <xdr:rowOff>5600</xdr:rowOff>
    </xdr:from>
    <xdr:to>
      <xdr:col>11</xdr:col>
      <xdr:colOff>909783</xdr:colOff>
      <xdr:row>108</xdr:row>
      <xdr:rowOff>188480</xdr:rowOff>
    </xdr:to>
    <xdr:sp macro="" textlink="">
      <xdr:nvSpPr>
        <xdr:cNvPr id="15" name="TextBox 1">
          <a:extLst>
            <a:ext uri="{FF2B5EF4-FFF2-40B4-BE49-F238E27FC236}">
              <a16:creationId xmlns:a16="http://schemas.microsoft.com/office/drawing/2014/main" id="{00000000-0008-0000-0500-00000F000000}"/>
            </a:ext>
          </a:extLst>
        </xdr:cNvPr>
        <xdr:cNvSpPr txBox="1"/>
      </xdr:nvSpPr>
      <xdr:spPr>
        <a:xfrm>
          <a:off x="27618114" y="20579600"/>
          <a:ext cx="1433714" cy="18288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 Preqin Pro</a:t>
          </a:r>
        </a:p>
      </xdr:txBody>
    </xdr:sp>
    <xdr:clientData/>
  </xdr:twoCellAnchor>
  <xdr:twoCellAnchor>
    <xdr:from>
      <xdr:col>7</xdr:col>
      <xdr:colOff>125594</xdr:colOff>
      <xdr:row>63</xdr:row>
      <xdr:rowOff>114301</xdr:rowOff>
    </xdr:from>
    <xdr:to>
      <xdr:col>11</xdr:col>
      <xdr:colOff>690562</xdr:colOff>
      <xdr:row>85</xdr:row>
      <xdr:rowOff>151039</xdr:rowOff>
    </xdr:to>
    <xdr:graphicFrame macro="">
      <xdr:nvGraphicFramePr>
        <xdr:cNvPr id="16" name="Chart 15">
          <a:extLst>
            <a:ext uri="{FF2B5EF4-FFF2-40B4-BE49-F238E27FC236}">
              <a16:creationId xmlns:a16="http://schemas.microsoft.com/office/drawing/2014/main" id="{00000000-0008-0000-05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2635698</xdr:colOff>
      <xdr:row>127</xdr:row>
      <xdr:rowOff>26162</xdr:rowOff>
    </xdr:from>
    <xdr:to>
      <xdr:col>11</xdr:col>
      <xdr:colOff>883228</xdr:colOff>
      <xdr:row>149</xdr:row>
      <xdr:rowOff>121227</xdr:rowOff>
    </xdr:to>
    <xdr:graphicFrame macro="">
      <xdr:nvGraphicFramePr>
        <xdr:cNvPr id="8" name="Chart 7">
          <a:extLst>
            <a:ext uri="{FF2B5EF4-FFF2-40B4-BE49-F238E27FC236}">
              <a16:creationId xmlns:a16="http://schemas.microsoft.com/office/drawing/2014/main" id="{00000000-0008-0000-0500-000008000000}"/>
            </a:ext>
            <a:ext uri="{147F2762-F138-4A5C-976F-8EAC2B608ADB}">
              <a16:predDERef xmlns:a16="http://schemas.microsoft.com/office/drawing/2014/main" pred="{00000000-0008-0000-05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10</xdr:col>
      <xdr:colOff>2181224</xdr:colOff>
      <xdr:row>59</xdr:row>
      <xdr:rowOff>38100</xdr:rowOff>
    </xdr:from>
    <xdr:ext cx="1149539" cy="210250"/>
    <xdr:sp macro="" textlink="">
      <xdr:nvSpPr>
        <xdr:cNvPr id="10" name="TextBox 9">
          <a:extLst>
            <a:ext uri="{FF2B5EF4-FFF2-40B4-BE49-F238E27FC236}">
              <a16:creationId xmlns:a16="http://schemas.microsoft.com/office/drawing/2014/main" id="{00000000-0008-0000-0500-00000A000000}"/>
            </a:ext>
          </a:extLst>
        </xdr:cNvPr>
        <xdr:cNvSpPr txBox="1"/>
      </xdr:nvSpPr>
      <xdr:spPr>
        <a:xfrm flipH="1">
          <a:off x="27589162" y="11277600"/>
          <a:ext cx="114953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t>Source: Preqin</a:t>
          </a:r>
          <a:r>
            <a:rPr lang="en-GB" sz="800" i="1" baseline="0"/>
            <a:t> Pro</a:t>
          </a:r>
          <a:endParaRPr lang="en-GB" sz="800" i="1"/>
        </a:p>
      </xdr:txBody>
    </xdr:sp>
    <xdr:clientData/>
  </xdr:oneCellAnchor>
  <xdr:oneCellAnchor>
    <xdr:from>
      <xdr:col>10</xdr:col>
      <xdr:colOff>1978637</xdr:colOff>
      <xdr:row>84</xdr:row>
      <xdr:rowOff>129650</xdr:rowOff>
    </xdr:from>
    <xdr:ext cx="1051570" cy="210250"/>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23874931" y="16131650"/>
          <a:ext cx="1051570"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3</xdr:col>
      <xdr:colOff>668611</xdr:colOff>
      <xdr:row>2</xdr:row>
      <xdr:rowOff>176729</xdr:rowOff>
    </xdr:from>
    <xdr:to>
      <xdr:col>7</xdr:col>
      <xdr:colOff>318247</xdr:colOff>
      <xdr:row>31</xdr:row>
      <xdr:rowOff>14381</xdr:rowOff>
    </xdr:to>
    <xdr:graphicFrame macro="">
      <xdr:nvGraphicFramePr>
        <xdr:cNvPr id="14" name="Chart 13">
          <a:extLst>
            <a:ext uri="{FF2B5EF4-FFF2-40B4-BE49-F238E27FC236}">
              <a16:creationId xmlns:a16="http://schemas.microsoft.com/office/drawing/2014/main" id="{00000000-0008-0000-06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672352</xdr:colOff>
      <xdr:row>34</xdr:row>
      <xdr:rowOff>1</xdr:rowOff>
    </xdr:from>
    <xdr:to>
      <xdr:col>7</xdr:col>
      <xdr:colOff>394606</xdr:colOff>
      <xdr:row>57</xdr:row>
      <xdr:rowOff>26035</xdr:rowOff>
    </xdr:to>
    <xdr:graphicFrame macro="">
      <xdr:nvGraphicFramePr>
        <xdr:cNvPr id="15" name="Chart 14">
          <a:extLst>
            <a:ext uri="{FF2B5EF4-FFF2-40B4-BE49-F238E27FC236}">
              <a16:creationId xmlns:a16="http://schemas.microsoft.com/office/drawing/2014/main"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1647264</xdr:colOff>
      <xdr:row>29</xdr:row>
      <xdr:rowOff>156882</xdr:rowOff>
    </xdr:from>
    <xdr:ext cx="891409" cy="254354"/>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15038293" y="5670176"/>
          <a:ext cx="891409" cy="254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800" i="1"/>
            <a:t>Source: UN PRI</a:t>
          </a:r>
        </a:p>
      </xdr:txBody>
    </xdr:sp>
    <xdr:clientData/>
  </xdr:oneCellAnchor>
  <xdr:oneCellAnchor>
    <xdr:from>
      <xdr:col>6</xdr:col>
      <xdr:colOff>1575907</xdr:colOff>
      <xdr:row>56</xdr:row>
      <xdr:rowOff>14061</xdr:rowOff>
    </xdr:from>
    <xdr:ext cx="944169" cy="217560"/>
    <xdr:sp macro="" textlink="">
      <xdr:nvSpPr>
        <xdr:cNvPr id="17" name="TextBox 16">
          <a:extLst>
            <a:ext uri="{FF2B5EF4-FFF2-40B4-BE49-F238E27FC236}">
              <a16:creationId xmlns:a16="http://schemas.microsoft.com/office/drawing/2014/main" id="{00000000-0008-0000-0600-000011000000}"/>
            </a:ext>
          </a:extLst>
        </xdr:cNvPr>
        <xdr:cNvSpPr txBox="1"/>
      </xdr:nvSpPr>
      <xdr:spPr>
        <a:xfrm>
          <a:off x="14966936" y="11085473"/>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474209</xdr:colOff>
      <xdr:row>96</xdr:row>
      <xdr:rowOff>48532</xdr:rowOff>
    </xdr:from>
    <xdr:to>
      <xdr:col>11</xdr:col>
      <xdr:colOff>2690811</xdr:colOff>
      <xdr:row>121</xdr:row>
      <xdr:rowOff>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482986</xdr:colOff>
      <xdr:row>62</xdr:row>
      <xdr:rowOff>178710</xdr:rowOff>
    </xdr:from>
    <xdr:to>
      <xdr:col>12</xdr:col>
      <xdr:colOff>8283</xdr:colOff>
      <xdr:row>92</xdr:row>
      <xdr:rowOff>16566</xdr:rowOff>
    </xdr:to>
    <xdr:graphicFrame macro="">
      <xdr:nvGraphicFramePr>
        <xdr:cNvPr id="4" name="Chart 3" title="Fig. 1: Australia-Focused Private Capital Assets Under Management by Asset Class, 2010 -2020">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1699206</xdr:colOff>
      <xdr:row>91</xdr:row>
      <xdr:rowOff>6174</xdr:rowOff>
    </xdr:from>
    <xdr:to>
      <xdr:col>12</xdr:col>
      <xdr:colOff>552321</xdr:colOff>
      <xdr:row>92</xdr:row>
      <xdr:rowOff>34504</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29481726" y="16579674"/>
          <a:ext cx="1565835" cy="2188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GB" sz="800" i="1"/>
            <a:t>Source: Preqin Pro</a:t>
          </a:r>
        </a:p>
      </xdr:txBody>
    </xdr:sp>
    <xdr:clientData/>
  </xdr:twoCellAnchor>
  <xdr:twoCellAnchor>
    <xdr:from>
      <xdr:col>8</xdr:col>
      <xdr:colOff>399981</xdr:colOff>
      <xdr:row>3</xdr:row>
      <xdr:rowOff>9979</xdr:rowOff>
    </xdr:from>
    <xdr:to>
      <xdr:col>12</xdr:col>
      <xdr:colOff>87312</xdr:colOff>
      <xdr:row>29</xdr:row>
      <xdr:rowOff>23813</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11</xdr:col>
      <xdr:colOff>1710985</xdr:colOff>
      <xdr:row>27</xdr:row>
      <xdr:rowOff>151720</xdr:rowOff>
    </xdr:from>
    <xdr:ext cx="944169" cy="217560"/>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29523985" y="5295220"/>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twoCellAnchor>
    <xdr:from>
      <xdr:col>8</xdr:col>
      <xdr:colOff>423794</xdr:colOff>
      <xdr:row>33</xdr:row>
      <xdr:rowOff>23812</xdr:rowOff>
    </xdr:from>
    <xdr:to>
      <xdr:col>12</xdr:col>
      <xdr:colOff>47623</xdr:colOff>
      <xdr:row>59</xdr:row>
      <xdr:rowOff>-1</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11</xdr:col>
      <xdr:colOff>1691821</xdr:colOff>
      <xdr:row>57</xdr:row>
      <xdr:rowOff>127001</xdr:rowOff>
    </xdr:from>
    <xdr:ext cx="1051570" cy="210250"/>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29504821" y="10985501"/>
          <a:ext cx="1051570"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oneCellAnchor>
    <xdr:from>
      <xdr:col>14</xdr:col>
      <xdr:colOff>1217084</xdr:colOff>
      <xdr:row>122</xdr:row>
      <xdr:rowOff>0</xdr:rowOff>
    </xdr:from>
    <xdr:ext cx="944169" cy="217560"/>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37137764" y="22699980"/>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a:t>
          </a:r>
          <a:r>
            <a:rPr lang="en-GB" sz="800" i="1" baseline="0"/>
            <a:t> Pro</a:t>
          </a:r>
          <a:endParaRPr lang="en-GB" sz="800" i="1"/>
        </a:p>
      </xdr:txBody>
    </xdr:sp>
    <xdr:clientData/>
  </xdr:oneCellAnchor>
  <xdr:oneCellAnchor>
    <xdr:from>
      <xdr:col>11</xdr:col>
      <xdr:colOff>1696584</xdr:colOff>
      <xdr:row>122</xdr:row>
      <xdr:rowOff>0</xdr:rowOff>
    </xdr:from>
    <xdr:ext cx="944169" cy="217560"/>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29509584" y="28687637"/>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oneCellAnchor>
    <xdr:from>
      <xdr:col>16</xdr:col>
      <xdr:colOff>1217084</xdr:colOff>
      <xdr:row>122</xdr:row>
      <xdr:rowOff>0</xdr:rowOff>
    </xdr:from>
    <xdr:ext cx="944169" cy="217560"/>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42563204" y="22699980"/>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a:t>
          </a:r>
          <a:r>
            <a:rPr lang="en-GB" sz="800" i="1" baseline="0"/>
            <a:t> Pro</a:t>
          </a:r>
          <a:endParaRPr lang="en-GB" sz="800" i="1"/>
        </a:p>
      </xdr:txBody>
    </xdr:sp>
    <xdr:clientData/>
  </xdr:oneCellAnchor>
  <xdr:oneCellAnchor>
    <xdr:from>
      <xdr:col>11</xdr:col>
      <xdr:colOff>1630231</xdr:colOff>
      <xdr:row>122</xdr:row>
      <xdr:rowOff>0</xdr:rowOff>
    </xdr:from>
    <xdr:ext cx="944169" cy="217560"/>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29443231" y="40308087"/>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oneCellAnchor>
    <xdr:from>
      <xdr:col>11</xdr:col>
      <xdr:colOff>1628775</xdr:colOff>
      <xdr:row>122</xdr:row>
      <xdr:rowOff>0</xdr:rowOff>
    </xdr:from>
    <xdr:ext cx="944169" cy="217560"/>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29441775" y="34213800"/>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wsDr>
</file>

<file path=xl/drawings/drawing3.xml><?xml version="1.0" encoding="utf-8"?>
<c:userShapes xmlns:c="http://schemas.openxmlformats.org/drawingml/2006/chart">
  <cdr:relSizeAnchor xmlns:cdr="http://schemas.openxmlformats.org/drawingml/2006/chartDrawing">
    <cdr:from>
      <cdr:x>0.73773</cdr:x>
      <cdr:y>0.94606</cdr:y>
    </cdr:from>
    <cdr:to>
      <cdr:x>1</cdr:x>
      <cdr:y>0.9932</cdr:y>
    </cdr:to>
    <cdr:sp macro="" textlink="">
      <cdr:nvSpPr>
        <cdr:cNvPr id="2" name="TextBox 2">
          <a:extLst xmlns:a="http://schemas.openxmlformats.org/drawingml/2006/main">
            <a:ext uri="{FF2B5EF4-FFF2-40B4-BE49-F238E27FC236}">
              <a16:creationId xmlns:a16="http://schemas.microsoft.com/office/drawing/2014/main" id="{98564070-702C-484E-BC8F-547FFC2088A4}"/>
            </a:ext>
          </a:extLst>
        </cdr:cNvPr>
        <cdr:cNvSpPr txBox="1"/>
      </cdr:nvSpPr>
      <cdr:spPr>
        <a:xfrm xmlns:a="http://schemas.openxmlformats.org/drawingml/2006/main">
          <a:off x="6949449" y="4219397"/>
          <a:ext cx="2470595"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800" i="1"/>
            <a:t>Source: Preqin Pro. Most up-to-date</a:t>
          </a:r>
          <a:r>
            <a:rPr lang="en-GB" sz="800" i="1" baseline="0"/>
            <a:t> data</a:t>
          </a:r>
          <a:endParaRPr lang="en-GB" sz="800" i="1"/>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1988548</xdr:colOff>
      <xdr:row>2</xdr:row>
      <xdr:rowOff>104007</xdr:rowOff>
    </xdr:from>
    <xdr:to>
      <xdr:col>12</xdr:col>
      <xdr:colOff>415637</xdr:colOff>
      <xdr:row>23</xdr:row>
      <xdr:rowOff>85230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379301</xdr:colOff>
      <xdr:row>22</xdr:row>
      <xdr:rowOff>66100</xdr:rowOff>
    </xdr:from>
    <xdr:ext cx="2524846" cy="217560"/>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24676710" y="4638100"/>
          <a:ext cx="2524846"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t>Source: Preqin Pro. Data as of February</a:t>
          </a:r>
          <a:r>
            <a:rPr lang="en-GB" sz="800" i="1" baseline="0"/>
            <a:t> 2024.</a:t>
          </a:r>
          <a:endParaRPr lang="en-GB" sz="800" i="1"/>
        </a:p>
      </xdr:txBody>
    </xdr:sp>
    <xdr:clientData/>
  </xdr:oneCellAnchor>
  <xdr:twoCellAnchor>
    <xdr:from>
      <xdr:col>7</xdr:col>
      <xdr:colOff>1974605</xdr:colOff>
      <xdr:row>27</xdr:row>
      <xdr:rowOff>106751</xdr:rowOff>
    </xdr:from>
    <xdr:to>
      <xdr:col>12</xdr:col>
      <xdr:colOff>329046</xdr:colOff>
      <xdr:row>52</xdr:row>
      <xdr:rowOff>44378</xdr:rowOff>
    </xdr:to>
    <xdr:graphicFrame macro="">
      <xdr:nvGraphicFramePr>
        <xdr:cNvPr id="10" name="Chart 3">
          <a:extLst>
            <a:ext uri="{FF2B5EF4-FFF2-40B4-BE49-F238E27FC236}">
              <a16:creationId xmlns:a16="http://schemas.microsoft.com/office/drawing/2014/main" id="{00000000-0008-0000-0300-00000A000000}"/>
            </a:ext>
            <a:ext uri="{147F2762-F138-4A5C-976F-8EAC2B608ADB}">
              <a16:predDERef xmlns:a16="http://schemas.microsoft.com/office/drawing/2014/main" pred="{213CA377-08F8-4B70-93C0-7BEB5FB856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11</xdr:col>
      <xdr:colOff>191832</xdr:colOff>
      <xdr:row>50</xdr:row>
      <xdr:rowOff>190499</xdr:rowOff>
    </xdr:from>
    <xdr:ext cx="2369354" cy="210250"/>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24489241" y="10286999"/>
          <a:ext cx="236935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solidFill>
                <a:schemeClr val="tx1"/>
              </a:solidFill>
              <a:effectLst/>
              <a:latin typeface="+mn-lt"/>
              <a:ea typeface="+mn-ea"/>
              <a:cs typeface="+mn-cs"/>
            </a:rPr>
            <a:t>Source: Preqin Pro. Data as of February</a:t>
          </a:r>
          <a:r>
            <a:rPr lang="en-GB" sz="800" i="1" baseline="0">
              <a:solidFill>
                <a:schemeClr val="tx1"/>
              </a:solidFill>
              <a:effectLst/>
              <a:latin typeface="+mn-lt"/>
              <a:ea typeface="+mn-ea"/>
              <a:cs typeface="+mn-cs"/>
            </a:rPr>
            <a:t> 2024</a:t>
          </a:r>
          <a:endParaRPr lang="en-SG" sz="400">
            <a:effectLst/>
          </a:endParaRPr>
        </a:p>
      </xdr:txBody>
    </xdr:sp>
    <xdr:clientData/>
  </xdr:oneCellAnchor>
  <xdr:twoCellAnchor>
    <xdr:from>
      <xdr:col>7</xdr:col>
      <xdr:colOff>2147454</xdr:colOff>
      <xdr:row>80</xdr:row>
      <xdr:rowOff>2773</xdr:rowOff>
    </xdr:from>
    <xdr:to>
      <xdr:col>12</xdr:col>
      <xdr:colOff>484909</xdr:colOff>
      <xdr:row>104</xdr:row>
      <xdr:rowOff>152400</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131128</xdr:colOff>
      <xdr:row>175</xdr:row>
      <xdr:rowOff>85619</xdr:rowOff>
    </xdr:from>
    <xdr:to>
      <xdr:col>12</xdr:col>
      <xdr:colOff>387985</xdr:colOff>
      <xdr:row>205</xdr:row>
      <xdr:rowOff>102055</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165462</xdr:colOff>
      <xdr:row>209</xdr:row>
      <xdr:rowOff>9433</xdr:rowOff>
    </xdr:from>
    <xdr:to>
      <xdr:col>12</xdr:col>
      <xdr:colOff>430530</xdr:colOff>
      <xdr:row>237</xdr:row>
      <xdr:rowOff>8255</xdr:rowOff>
    </xdr:to>
    <xdr:graphicFrame macro="">
      <xdr:nvGraphicFramePr>
        <xdr:cNvPr id="9" name="Chart 8">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32269</xdr:colOff>
      <xdr:row>266</xdr:row>
      <xdr:rowOff>156353</xdr:rowOff>
    </xdr:from>
    <xdr:to>
      <xdr:col>12</xdr:col>
      <xdr:colOff>554182</xdr:colOff>
      <xdr:row>288</xdr:row>
      <xdr:rowOff>23502</xdr:rowOff>
    </xdr:to>
    <xdr:graphicFrame macro="">
      <xdr:nvGraphicFramePr>
        <xdr:cNvPr id="12" name="Chart 11">
          <a:extLst>
            <a:ext uri="{FF2B5EF4-FFF2-40B4-BE49-F238E27FC236}">
              <a16:creationId xmlns:a16="http://schemas.microsoft.com/office/drawing/2014/main"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90488</xdr:colOff>
      <xdr:row>135</xdr:row>
      <xdr:rowOff>4762</xdr:rowOff>
    </xdr:from>
    <xdr:to>
      <xdr:col>12</xdr:col>
      <xdr:colOff>500062</xdr:colOff>
      <xdr:row>150</xdr:row>
      <xdr:rowOff>185057</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439461</xdr:colOff>
      <xdr:row>235</xdr:row>
      <xdr:rowOff>156506</xdr:rowOff>
    </xdr:from>
    <xdr:to>
      <xdr:col>12</xdr:col>
      <xdr:colOff>631866</xdr:colOff>
      <xdr:row>237</xdr:row>
      <xdr:rowOff>39089</xdr:rowOff>
    </xdr:to>
    <xdr:sp macro="" textlink="">
      <xdr:nvSpPr>
        <xdr:cNvPr id="18" name="TextBox 1">
          <a:extLst>
            <a:ext uri="{FF2B5EF4-FFF2-40B4-BE49-F238E27FC236}">
              <a16:creationId xmlns:a16="http://schemas.microsoft.com/office/drawing/2014/main" id="{00000000-0008-0000-0300-000012000000}"/>
            </a:ext>
          </a:extLst>
        </xdr:cNvPr>
        <xdr:cNvSpPr txBox="1"/>
      </xdr:nvSpPr>
      <xdr:spPr>
        <a:xfrm>
          <a:off x="24507775" y="48031877"/>
          <a:ext cx="2413091" cy="27446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a:t>
          </a:r>
          <a:r>
            <a:rPr lang="en-GB" sz="800" i="1" baseline="0"/>
            <a:t> Preqin Pro. Data as of February 2024 </a:t>
          </a:r>
        </a:p>
      </xdr:txBody>
    </xdr:sp>
    <xdr:clientData/>
  </xdr:twoCellAnchor>
  <xdr:twoCellAnchor>
    <xdr:from>
      <xdr:col>11</xdr:col>
      <xdr:colOff>708240</xdr:colOff>
      <xdr:row>286</xdr:row>
      <xdr:rowOff>167664</xdr:rowOff>
    </xdr:from>
    <xdr:to>
      <xdr:col>12</xdr:col>
      <xdr:colOff>775039</xdr:colOff>
      <xdr:row>287</xdr:row>
      <xdr:rowOff>157865</xdr:rowOff>
    </xdr:to>
    <xdr:sp macro="" textlink="">
      <xdr:nvSpPr>
        <xdr:cNvPr id="19" name="TextBox 1">
          <a:extLst>
            <a:ext uri="{FF2B5EF4-FFF2-40B4-BE49-F238E27FC236}">
              <a16:creationId xmlns:a16="http://schemas.microsoft.com/office/drawing/2014/main" id="{00000000-0008-0000-0300-000013000000}"/>
            </a:ext>
          </a:extLst>
        </xdr:cNvPr>
        <xdr:cNvSpPr txBox="1"/>
      </xdr:nvSpPr>
      <xdr:spPr>
        <a:xfrm>
          <a:off x="25005649" y="55291437"/>
          <a:ext cx="2283526" cy="16338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a:t>
          </a:r>
          <a:r>
            <a:rPr lang="en-GB" sz="800" i="1" baseline="0"/>
            <a:t> Preqin Pro. Data as of Feb 2024 </a:t>
          </a:r>
        </a:p>
      </xdr:txBody>
    </xdr:sp>
    <xdr:clientData/>
  </xdr:twoCellAnchor>
  <xdr:twoCellAnchor>
    <xdr:from>
      <xdr:col>11</xdr:col>
      <xdr:colOff>674914</xdr:colOff>
      <xdr:row>150</xdr:row>
      <xdr:rowOff>0</xdr:rowOff>
    </xdr:from>
    <xdr:to>
      <xdr:col>12</xdr:col>
      <xdr:colOff>556642</xdr:colOff>
      <xdr:row>151</xdr:row>
      <xdr:rowOff>119418</xdr:rowOff>
    </xdr:to>
    <xdr:sp macro="" textlink="">
      <xdr:nvSpPr>
        <xdr:cNvPr id="7" name="TextBox 1">
          <a:extLst>
            <a:ext uri="{FF2B5EF4-FFF2-40B4-BE49-F238E27FC236}">
              <a16:creationId xmlns:a16="http://schemas.microsoft.com/office/drawing/2014/main" id="{ED09A2C7-73A5-B51C-B47A-0F44AA2147A8}"/>
            </a:ext>
          </a:extLst>
        </xdr:cNvPr>
        <xdr:cNvSpPr txBox="1"/>
      </xdr:nvSpPr>
      <xdr:spPr>
        <a:xfrm>
          <a:off x="24743228" y="30697714"/>
          <a:ext cx="2102414" cy="31536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 Preqin Pro. Data as of Feb 2024</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0.78278</cdr:x>
      <cdr:y>0.93753</cdr:y>
    </cdr:from>
    <cdr:to>
      <cdr:x>0.99472</cdr:x>
      <cdr:y>1</cdr:y>
    </cdr:to>
    <cdr:sp macro="" textlink="">
      <cdr:nvSpPr>
        <cdr:cNvPr id="2" name="TextBox 1">
          <a:extLst xmlns:a="http://schemas.openxmlformats.org/drawingml/2006/main">
            <a:ext uri="{FF2B5EF4-FFF2-40B4-BE49-F238E27FC236}">
              <a16:creationId xmlns:a16="http://schemas.microsoft.com/office/drawing/2014/main" id="{1F31CA3C-86C5-4D20-A795-FCF97FDAB26D}"/>
            </a:ext>
          </a:extLst>
        </cdr:cNvPr>
        <cdr:cNvSpPr txBox="1"/>
      </cdr:nvSpPr>
      <cdr:spPr>
        <a:xfrm xmlns:a="http://schemas.openxmlformats.org/drawingml/2006/main">
          <a:off x="7058312" y="4325312"/>
          <a:ext cx="1911063" cy="28820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i="1"/>
            <a:t>Source: Preqin Pro. Data as of Feb 2024</a:t>
          </a:r>
        </a:p>
      </cdr:txBody>
    </cdr:sp>
  </cdr:relSizeAnchor>
</c:userShapes>
</file>

<file path=xl/drawings/drawing6.xml><?xml version="1.0" encoding="utf-8"?>
<c:userShapes xmlns:c="http://schemas.openxmlformats.org/drawingml/2006/chart">
  <cdr:relSizeAnchor xmlns:cdr="http://schemas.openxmlformats.org/drawingml/2006/chartDrawing">
    <cdr:from>
      <cdr:x>0.7676</cdr:x>
      <cdr:y>0.9591</cdr:y>
    </cdr:from>
    <cdr:to>
      <cdr:x>0.98793</cdr:x>
      <cdr:y>1</cdr:y>
    </cdr:to>
    <cdr:sp macro="" textlink="">
      <cdr:nvSpPr>
        <cdr:cNvPr id="2" name="TextBox 1">
          <a:extLst xmlns:a="http://schemas.openxmlformats.org/drawingml/2006/main">
            <a:ext uri="{FF2B5EF4-FFF2-40B4-BE49-F238E27FC236}">
              <a16:creationId xmlns:a16="http://schemas.microsoft.com/office/drawing/2014/main" id="{ADEF0203-388E-41F9-AE3C-14CC580F172E}"/>
            </a:ext>
          </a:extLst>
        </cdr:cNvPr>
        <cdr:cNvSpPr txBox="1"/>
      </cdr:nvSpPr>
      <cdr:spPr>
        <a:xfrm xmlns:a="http://schemas.openxmlformats.org/drawingml/2006/main">
          <a:off x="7324089" y="5371571"/>
          <a:ext cx="2102255" cy="2290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i="1"/>
            <a:t>Source:</a:t>
          </a:r>
          <a:r>
            <a:rPr lang="en-GB" sz="800" i="1" baseline="0"/>
            <a:t> Preqin Pro. Data as of February 2024 </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647698</xdr:colOff>
      <xdr:row>264</xdr:row>
      <xdr:rowOff>63500</xdr:rowOff>
    </xdr:from>
    <xdr:to>
      <xdr:col>8</xdr:col>
      <xdr:colOff>279399</xdr:colOff>
      <xdr:row>295</xdr:row>
      <xdr:rowOff>101600</xdr:rowOff>
    </xdr:to>
    <xdr:graphicFrame macro="">
      <xdr:nvGraphicFramePr>
        <xdr:cNvPr id="8" name="Chart 7">
          <a:extLst>
            <a:ext uri="{FF2B5EF4-FFF2-40B4-BE49-F238E27FC236}">
              <a16:creationId xmlns:a16="http://schemas.microsoft.com/office/drawing/2014/main" id="{1CFA046E-5432-2CC9-B047-79729B6F34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96076</xdr:colOff>
      <xdr:row>98</xdr:row>
      <xdr:rowOff>171516</xdr:rowOff>
    </xdr:from>
    <xdr:to>
      <xdr:col>13</xdr:col>
      <xdr:colOff>1600200</xdr:colOff>
      <xdr:row>121</xdr:row>
      <xdr:rowOff>148070</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802821</xdr:colOff>
      <xdr:row>176</xdr:row>
      <xdr:rowOff>89807</xdr:rowOff>
    </xdr:from>
    <xdr:to>
      <xdr:col>7</xdr:col>
      <xdr:colOff>2068286</xdr:colOff>
      <xdr:row>200</xdr:row>
      <xdr:rowOff>185057</xdr:rowOff>
    </xdr:to>
    <xdr:graphicFrame macro="">
      <xdr:nvGraphicFramePr>
        <xdr:cNvPr id="11" name="Chart 10">
          <a:extLst>
            <a:ext uri="{FF2B5EF4-FFF2-40B4-BE49-F238E27FC236}">
              <a16:creationId xmlns:a16="http://schemas.microsoft.com/office/drawing/2014/main" id="{00000000-0008-0000-0400-00000B000000}"/>
            </a:ext>
            <a:ext uri="{147F2762-F138-4A5C-976F-8EAC2B608ADB}">
              <a16:predDERef xmlns:a16="http://schemas.microsoft.com/office/drawing/2014/main" pred="{8F811022-0D56-4778-B431-D2BA3E4949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2241231</xdr:colOff>
      <xdr:row>225</xdr:row>
      <xdr:rowOff>91475</xdr:rowOff>
    </xdr:from>
    <xdr:to>
      <xdr:col>12</xdr:col>
      <xdr:colOff>2057400</xdr:colOff>
      <xdr:row>248</xdr:row>
      <xdr:rowOff>180431</xdr:rowOff>
    </xdr:to>
    <xdr:graphicFrame macro="">
      <xdr:nvGraphicFramePr>
        <xdr:cNvPr id="12" name="Chart 11">
          <a:extLst>
            <a:ext uri="{FF2B5EF4-FFF2-40B4-BE49-F238E27FC236}">
              <a16:creationId xmlns:a16="http://schemas.microsoft.com/office/drawing/2014/main" id="{00000000-0008-0000-0400-00000C000000}"/>
            </a:ext>
            <a:ext uri="{147F2762-F138-4A5C-976F-8EAC2B608ADB}">
              <a16:predDERef xmlns:a16="http://schemas.microsoft.com/office/drawing/2014/main" pred="{52322827-471C-459D-92A7-B71C991788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7</xdr:col>
      <xdr:colOff>1448186</xdr:colOff>
      <xdr:row>294</xdr:row>
      <xdr:rowOff>75135</xdr:rowOff>
    </xdr:from>
    <xdr:ext cx="944169" cy="217560"/>
    <xdr:sp macro="" textlink="">
      <xdr:nvSpPr>
        <xdr:cNvPr id="14" name="TextBox 13">
          <a:extLst>
            <a:ext uri="{FF2B5EF4-FFF2-40B4-BE49-F238E27FC236}">
              <a16:creationId xmlns:a16="http://schemas.microsoft.com/office/drawing/2014/main" id="{00000000-0008-0000-0400-00000E000000}"/>
            </a:ext>
          </a:extLst>
        </xdr:cNvPr>
        <xdr:cNvSpPr txBox="1"/>
      </xdr:nvSpPr>
      <xdr:spPr>
        <a:xfrm>
          <a:off x="16334400" y="58558635"/>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twoCellAnchor>
    <xdr:from>
      <xdr:col>8</xdr:col>
      <xdr:colOff>200024</xdr:colOff>
      <xdr:row>310</xdr:row>
      <xdr:rowOff>72708</xdr:rowOff>
    </xdr:from>
    <xdr:to>
      <xdr:col>12</xdr:col>
      <xdr:colOff>1904999</xdr:colOff>
      <xdr:row>336</xdr:row>
      <xdr:rowOff>14129</xdr:rowOff>
    </xdr:to>
    <xdr:graphicFrame macro="">
      <xdr:nvGraphicFramePr>
        <xdr:cNvPr id="16" name="Chart 15">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881062</xdr:colOff>
      <xdr:row>334</xdr:row>
      <xdr:rowOff>180658</xdr:rowOff>
    </xdr:from>
    <xdr:to>
      <xdr:col>12</xdr:col>
      <xdr:colOff>1998662</xdr:colOff>
      <xdr:row>336</xdr:row>
      <xdr:rowOff>50483</xdr:rowOff>
    </xdr:to>
    <xdr:sp macro="" textlink="">
      <xdr:nvSpPr>
        <xdr:cNvPr id="17" name="TextBox 1">
          <a:extLst>
            <a:ext uri="{FF2B5EF4-FFF2-40B4-BE49-F238E27FC236}">
              <a16:creationId xmlns:a16="http://schemas.microsoft.com/office/drawing/2014/main" id="{00000000-0008-0000-0400-000011000000}"/>
            </a:ext>
          </a:extLst>
        </xdr:cNvPr>
        <xdr:cNvSpPr txBox="1"/>
      </xdr:nvSpPr>
      <xdr:spPr>
        <a:xfrm>
          <a:off x="27360562" y="69236908"/>
          <a:ext cx="1117600" cy="2508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 Preqin Pro</a:t>
          </a:r>
        </a:p>
      </xdr:txBody>
    </xdr:sp>
    <xdr:clientData/>
  </xdr:twoCellAnchor>
  <xdr:twoCellAnchor>
    <xdr:from>
      <xdr:col>8</xdr:col>
      <xdr:colOff>138112</xdr:colOff>
      <xdr:row>55</xdr:row>
      <xdr:rowOff>180974</xdr:rowOff>
    </xdr:from>
    <xdr:to>
      <xdr:col>13</xdr:col>
      <xdr:colOff>1673677</xdr:colOff>
      <xdr:row>82</xdr:row>
      <xdr:rowOff>28575</xdr:rowOff>
    </xdr:to>
    <xdr:graphicFrame macro="">
      <xdr:nvGraphicFramePr>
        <xdr:cNvPr id="5" name="Chart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237784</xdr:colOff>
      <xdr:row>26</xdr:row>
      <xdr:rowOff>175532</xdr:rowOff>
    </xdr:from>
    <xdr:to>
      <xdr:col>16</xdr:col>
      <xdr:colOff>2109106</xdr:colOff>
      <xdr:row>52</xdr:row>
      <xdr:rowOff>95250</xdr:rowOff>
    </xdr:to>
    <xdr:graphicFrame macro="">
      <xdr:nvGraphicFramePr>
        <xdr:cNvPr id="15" name="Chart 14">
          <a:extLst>
            <a:ext uri="{FF2B5EF4-FFF2-40B4-BE49-F238E27FC236}">
              <a16:creationId xmlns:a16="http://schemas.microsoft.com/office/drawing/2014/main" id="{00000000-0008-0000-04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204107</xdr:colOff>
      <xdr:row>2</xdr:row>
      <xdr:rowOff>142875</xdr:rowOff>
    </xdr:from>
    <xdr:to>
      <xdr:col>13</xdr:col>
      <xdr:colOff>1943100</xdr:colOff>
      <xdr:row>22</xdr:row>
      <xdr:rowOff>152400</xdr:rowOff>
    </xdr:to>
    <xdr:graphicFrame macro="">
      <xdr:nvGraphicFramePr>
        <xdr:cNvPr id="18" name="Chart 17">
          <a:extLst>
            <a:ext uri="{FF2B5EF4-FFF2-40B4-BE49-F238E27FC236}">
              <a16:creationId xmlns:a16="http://schemas.microsoft.com/office/drawing/2014/main" id="{00000000-0008-0000-04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12</xdr:col>
      <xdr:colOff>1076053</xdr:colOff>
      <xdr:row>21</xdr:row>
      <xdr:rowOff>66947</xdr:rowOff>
    </xdr:from>
    <xdr:ext cx="2331720" cy="210250"/>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27555553" y="4448447"/>
          <a:ext cx="2331720"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t>Source: Preqin Pro. Data as of February 2024</a:t>
          </a:r>
        </a:p>
      </xdr:txBody>
    </xdr:sp>
    <xdr:clientData/>
  </xdr:oneCellAnchor>
  <xdr:oneCellAnchor>
    <xdr:from>
      <xdr:col>15</xdr:col>
      <xdr:colOff>2272393</xdr:colOff>
      <xdr:row>52</xdr:row>
      <xdr:rowOff>136072</xdr:rowOff>
    </xdr:from>
    <xdr:ext cx="2416385" cy="21025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5650714" y="10613572"/>
          <a:ext cx="2416385"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t>Source: Preqin Pro. Data as of February 2024</a:t>
          </a:r>
        </a:p>
      </xdr:txBody>
    </xdr:sp>
    <xdr:clientData/>
  </xdr:oneCellAnchor>
  <xdr:oneCellAnchor>
    <xdr:from>
      <xdr:col>12</xdr:col>
      <xdr:colOff>1729014</xdr:colOff>
      <xdr:row>80</xdr:row>
      <xdr:rowOff>186872</xdr:rowOff>
    </xdr:from>
    <xdr:ext cx="2331720" cy="210250"/>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28194907" y="16556265"/>
          <a:ext cx="2331720"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t>Source: Preqin Pro. Data as of February 2024</a:t>
          </a:r>
        </a:p>
      </xdr:txBody>
    </xdr:sp>
    <xdr:clientData/>
  </xdr:oneCellAnchor>
  <xdr:oneCellAnchor>
    <xdr:from>
      <xdr:col>9</xdr:col>
      <xdr:colOff>619202</xdr:colOff>
      <xdr:row>120</xdr:row>
      <xdr:rowOff>163247</xdr:rowOff>
    </xdr:from>
    <xdr:ext cx="2331720" cy="210250"/>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20227095" y="24615283"/>
          <a:ext cx="2331720"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t>Source: Preqin Pro. Data as of February 2024</a:t>
          </a:r>
        </a:p>
      </xdr:txBody>
    </xdr:sp>
    <xdr:clientData/>
  </xdr:oneCellAnchor>
  <xdr:oneCellAnchor>
    <xdr:from>
      <xdr:col>6</xdr:col>
      <xdr:colOff>2198915</xdr:colOff>
      <xdr:row>199</xdr:row>
      <xdr:rowOff>149678</xdr:rowOff>
    </xdr:from>
    <xdr:ext cx="2331720" cy="210250"/>
    <xdr:sp macro="" textlink="">
      <xdr:nvSpPr>
        <xdr:cNvPr id="19" name="TextBox 18">
          <a:extLst>
            <a:ext uri="{FF2B5EF4-FFF2-40B4-BE49-F238E27FC236}">
              <a16:creationId xmlns:a16="http://schemas.microsoft.com/office/drawing/2014/main" id="{BD7F64CE-3F35-40BD-B72D-65F4C3FD41A4}"/>
            </a:ext>
          </a:extLst>
        </xdr:cNvPr>
        <xdr:cNvSpPr txBox="1"/>
      </xdr:nvSpPr>
      <xdr:spPr>
        <a:xfrm>
          <a:off x="14717486" y="39926078"/>
          <a:ext cx="2331720"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t>Source: Preqin Pro. Data as of February 2024</a:t>
          </a:r>
        </a:p>
      </xdr:txBody>
    </xdr:sp>
    <xdr:clientData/>
  </xdr:oneCellAnchor>
  <xdr:twoCellAnchor>
    <xdr:from>
      <xdr:col>0</xdr:col>
      <xdr:colOff>588818</xdr:colOff>
      <xdr:row>138</xdr:row>
      <xdr:rowOff>13855</xdr:rowOff>
    </xdr:from>
    <xdr:to>
      <xdr:col>7</xdr:col>
      <xdr:colOff>1922317</xdr:colOff>
      <xdr:row>163</xdr:row>
      <xdr:rowOff>138545</xdr:rowOff>
    </xdr:to>
    <xdr:graphicFrame macro="">
      <xdr:nvGraphicFramePr>
        <xdr:cNvPr id="3" name="Chart 2">
          <a:extLst>
            <a:ext uri="{FF2B5EF4-FFF2-40B4-BE49-F238E27FC236}">
              <a16:creationId xmlns:a16="http://schemas.microsoft.com/office/drawing/2014/main" id="{31854E2A-85F4-CD4E-79FC-A58A093F3D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0.77713</cdr:x>
      <cdr:y>0.94971</cdr:y>
    </cdr:from>
    <cdr:to>
      <cdr:x>1</cdr:x>
      <cdr:y>1</cdr:y>
    </cdr:to>
    <cdr:sp macro="" textlink="">
      <cdr:nvSpPr>
        <cdr:cNvPr id="2" name="TextBox 1">
          <a:extLst xmlns:a="http://schemas.openxmlformats.org/drawingml/2006/main">
            <a:ext uri="{FF2B5EF4-FFF2-40B4-BE49-F238E27FC236}">
              <a16:creationId xmlns:a16="http://schemas.microsoft.com/office/drawing/2014/main" id="{BF519D1E-6252-42D5-A6F9-0D4DB6E5C4D9}"/>
            </a:ext>
          </a:extLst>
        </cdr:cNvPr>
        <cdr:cNvSpPr txBox="1"/>
      </cdr:nvSpPr>
      <cdr:spPr>
        <a:xfrm xmlns:a="http://schemas.openxmlformats.org/drawingml/2006/main">
          <a:off x="6364669" y="3682675"/>
          <a:ext cx="1825336" cy="1950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i="1"/>
            <a:t>Source: Preqin Pro. Data</a:t>
          </a:r>
          <a:r>
            <a:rPr lang="en-GB" sz="800" i="1" baseline="0"/>
            <a:t> as of Feb 2024</a:t>
          </a:r>
          <a:endParaRPr lang="en-GB" sz="800" i="1"/>
        </a:p>
      </cdr:txBody>
    </cdr:sp>
  </cdr:relSizeAnchor>
</c:userShapes>
</file>

<file path=xl/drawings/drawing9.xml><?xml version="1.0" encoding="utf-8"?>
<c:userShapes xmlns:c="http://schemas.openxmlformats.org/drawingml/2006/chart">
  <cdr:relSizeAnchor xmlns:cdr="http://schemas.openxmlformats.org/drawingml/2006/chartDrawing">
    <cdr:from>
      <cdr:x>0.83021</cdr:x>
      <cdr:y>0.9528</cdr:y>
    </cdr:from>
    <cdr:to>
      <cdr:x>1</cdr:x>
      <cdr:y>1</cdr:y>
    </cdr:to>
    <cdr:sp macro="" textlink="">
      <cdr:nvSpPr>
        <cdr:cNvPr id="2" name="TextBox 7">
          <a:extLst xmlns:a="http://schemas.openxmlformats.org/drawingml/2006/main">
            <a:ext uri="{FF2B5EF4-FFF2-40B4-BE49-F238E27FC236}">
              <a16:creationId xmlns:a16="http://schemas.microsoft.com/office/drawing/2014/main" id="{E92AB070-ECFC-44D8-BD0E-F79E08779FE1}"/>
            </a:ext>
          </a:extLst>
        </cdr:cNvPr>
        <cdr:cNvSpPr txBox="1"/>
      </cdr:nvSpPr>
      <cdr:spPr>
        <a:xfrm xmlns:a="http://schemas.openxmlformats.org/drawingml/2006/main">
          <a:off x="11401598" y="4243985"/>
          <a:ext cx="2331720"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800" i="1"/>
            <a:t>Source: Preqin Pro. Data as of February 2024</a:t>
          </a:r>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https://preqincom-my.sharepoint.com/personal/sijia_li_preqin_com/Documents/Documents/Data%20Requests/06122023%20-%20AIC%20Year%20Book%202024/Performance%20Charts.xlsx" TargetMode="External"/><Relationship Id="rId1" Type="http://schemas.openxmlformats.org/officeDocument/2006/relationships/externalLinkPath" Target="/personal/sijia_li_preqin_com/Documents/Documents/Data%20Requests/06122023%20-%20AIC%20Year%20Book%202024/Performance%20Char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n2\iddata\Users\frenchc\AppData\Local\Microsoft\Windows\Temporary%20Internet%20Files\Content.Outlook\57Y97D4D\2007-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ustralia-focused Funds Pro"/>
      <sheetName val="2023 lookback (USD)"/>
      <sheetName val="2023 lookback (AUD)"/>
      <sheetName val="MUTD Perf Raw"/>
      <sheetName val="Risk Return Pivot"/>
      <sheetName val="Risk Return Raw"/>
      <sheetName val="RBA Rates"/>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Notes "/>
    </sheetNames>
    <sheetDataSet>
      <sheetData sheetId="0"/>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A3A63AD-F479-4D59-B082-8BE1285264AD}" name="Table57" displayName="Table57" ref="B57:G63" totalsRowShown="0" headerRowDxfId="32" dataDxfId="30" headerRowBorderDxfId="31" tableBorderDxfId="29" headerRowCellStyle="Normal 2">
  <tableColumns count="6">
    <tableColumn id="1" xr3:uid="{9E605200-BACC-4B6E-8F9C-F0B8D3F81196}" name="Fund" dataDxfId="28"/>
    <tableColumn id="2" xr3:uid="{34D888C3-C921-4941-89A0-8EA3FCB9CE50}" name="Firm" dataDxfId="27" dataCellStyle="General 2"/>
    <tableColumn id="3" xr3:uid="{6934B59A-2C24-4097-86E5-0B39098BB3CE}" name="Headquarters" dataDxfId="26" dataCellStyle="BooleanYesBlank"/>
    <tableColumn id="4" xr3:uid="{58FCA97A-F331-4960-B08A-99CBF4D9D2D9}" name="Fund size ($bn)" dataDxfId="25" dataCellStyle="General 2"/>
    <tableColumn id="5" xr3:uid="{3544F74E-4A14-404A-ABB8-EFE3D6B224EA}" name="Fund type " dataDxfId="24" dataCellStyle="General 2"/>
    <tableColumn id="6" xr3:uid="{3F12D3AE-9681-4326-8A22-1B11BBE1D6DA}" name="Final close date" dataDxfId="2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E4A01F-65BE-4596-B1F2-9BB928AA138D}" name="Table572" displayName="Table572" ref="B70:E75" totalsRowShown="0" headerRowDxfId="22" dataDxfId="20" headerRowBorderDxfId="21" tableBorderDxfId="19" totalsRowBorderDxfId="18">
  <tableColumns count="4">
    <tableColumn id="1" xr3:uid="{1D6011D1-A2C8-4277-A3EB-452C8B3DA8D9}" name="Fund" dataDxfId="17"/>
    <tableColumn id="2" xr3:uid="{13A67E94-30FA-4117-9806-41646D99E6D5}" name="Firm" dataDxfId="16"/>
    <tableColumn id="3" xr3:uid="{CE808452-97C9-4181-9D38-F167B518F906}" name="Target size ($mn)" dataDxfId="15"/>
    <tableColumn id="4" xr3:uid="{BFFC0200-B56E-45B0-BE80-FD7A724D3487}" name="Fund type " dataDxfId="1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9682585-DB94-413E-87DA-E7671E47C3F5}" name="Table3" displayName="Table3" ref="B112:G118" totalsRowShown="0" headerRowDxfId="13" dataDxfId="12">
  <tableColumns count="6">
    <tableColumn id="1" xr3:uid="{BDBFC50F-D7A6-4AEB-AB25-908BA2EC4C7C}" name="Fund" dataDxfId="11"/>
    <tableColumn id="2" xr3:uid="{434FF273-8C4C-478B-A962-4740CD44FA34}" name="Firm" dataDxfId="10"/>
    <tableColumn id="3" xr3:uid="{4623BA01-B71E-4157-BB2B-EAB7309BDD0E}" name="Headquarters" dataDxfId="9"/>
    <tableColumn id="4" xr3:uid="{783AC743-4742-4649-9753-C6B52661245F}" name="Fund size ($mn)" dataDxfId="8"/>
    <tableColumn id="5" xr3:uid="{501721C5-C364-4AF2-A392-BFAA9C19D3AA}" name="Fund type" dataDxfId="7"/>
    <tableColumn id="6" xr3:uid="{892B2623-1096-453F-B502-01E886A39443}" name="Final close date" dataDxfId="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B4E7C4-F51F-4396-9795-25094E856B03}" name="Table33" displayName="Table33" ref="B123:E128" totalsRowShown="0" headerRowDxfId="5" dataDxfId="4">
  <tableColumns count="4">
    <tableColumn id="1" xr3:uid="{513D7CC1-80C6-4BB7-8FF6-F8447B87F926}" name="Fund" dataDxfId="3"/>
    <tableColumn id="2" xr3:uid="{8800583C-CD85-4593-92C4-6EADEA1B6B28}" name="Firm" dataDxfId="2"/>
    <tableColumn id="3" xr3:uid="{284638BE-9385-4C19-8D94-02FAC631E3A1}" name="Target size ($mn)" dataDxfId="1"/>
    <tableColumn id="4" xr3:uid="{BF067043-16B8-4DE7-BC51-359D4ACCB1BB}" name="Fund type" dataDxfId="0"/>
  </tableColumns>
  <tableStyleInfo showFirstColumn="0" showLastColumn="0" showRowStripes="1" showColumnStripes="0"/>
</table>
</file>

<file path=xl/theme/theme1.xml><?xml version="1.0" encoding="utf-8"?>
<a:theme xmlns:a="http://schemas.openxmlformats.org/drawingml/2006/main" name="Preqin">
  <a:themeElements>
    <a:clrScheme name="Preqin">
      <a:dk1>
        <a:sysClr val="windowText" lastClr="000000"/>
      </a:dk1>
      <a:lt1>
        <a:sysClr val="window" lastClr="FFFFFF"/>
      </a:lt1>
      <a:dk2>
        <a:srgbClr val="E2DCD6"/>
      </a:dk2>
      <a:lt2>
        <a:srgbClr val="F1EDEA"/>
      </a:lt2>
      <a:accent1>
        <a:srgbClr val="1B0757"/>
      </a:accent1>
      <a:accent2>
        <a:srgbClr val="D10077"/>
      </a:accent2>
      <a:accent3>
        <a:srgbClr val="0024B2"/>
      </a:accent3>
      <a:accent4>
        <a:srgbClr val="00A494"/>
      </a:accent4>
      <a:accent5>
        <a:srgbClr val="9B00D9"/>
      </a:accent5>
      <a:accent6>
        <a:srgbClr val="E57232"/>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Preqin" id="{D43B3B8D-54FC-B74F-A8C4-F7A7CC0952C0}" vid="{C152E04A-3D42-F045-9A16-E55D4AF46AA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4.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C6CE9-6CAD-49E6-87F0-06CF9D0E7C6D}">
  <sheetPr codeName="Sheet1"/>
  <dimension ref="A1:H21"/>
  <sheetViews>
    <sheetView showGridLines="0" tabSelected="1" zoomScale="80" zoomScaleNormal="80" workbookViewId="0">
      <selection activeCell="F36" sqref="F36"/>
    </sheetView>
  </sheetViews>
  <sheetFormatPr defaultColWidth="8.75" defaultRowHeight="15" customHeight="1" x14ac:dyDescent="0.2"/>
  <cols>
    <col min="1" max="1" width="8.5" customWidth="1"/>
    <col min="6" max="6" width="149.5" customWidth="1"/>
  </cols>
  <sheetData>
    <row r="1" spans="1:8" ht="15" customHeight="1" x14ac:dyDescent="0.2">
      <c r="A1" s="326"/>
      <c r="B1" s="326"/>
      <c r="C1" s="326"/>
      <c r="D1" s="326"/>
      <c r="E1" s="326"/>
      <c r="F1" s="327" t="s">
        <v>0</v>
      </c>
      <c r="G1" s="1"/>
      <c r="H1" s="1"/>
    </row>
    <row r="2" spans="1:8" ht="15" customHeight="1" x14ac:dyDescent="0.2">
      <c r="A2" s="326"/>
      <c r="B2" s="326"/>
      <c r="C2" s="326"/>
      <c r="D2" s="326"/>
      <c r="E2" s="326"/>
      <c r="F2" s="327"/>
      <c r="G2" s="1"/>
      <c r="H2" s="1"/>
    </row>
    <row r="3" spans="1:8" ht="15" customHeight="1" x14ac:dyDescent="0.2">
      <c r="A3" s="326"/>
      <c r="B3" s="326"/>
      <c r="C3" s="326"/>
      <c r="D3" s="326"/>
      <c r="E3" s="326"/>
      <c r="F3" s="327"/>
      <c r="G3" s="1"/>
      <c r="H3" s="1"/>
    </row>
    <row r="4" spans="1:8" ht="15" customHeight="1" x14ac:dyDescent="0.2">
      <c r="A4" s="326"/>
      <c r="B4" s="326"/>
      <c r="C4" s="326"/>
      <c r="D4" s="326"/>
      <c r="E4" s="326"/>
      <c r="F4" s="139"/>
    </row>
    <row r="5" spans="1:8" ht="15" customHeight="1" x14ac:dyDescent="0.2">
      <c r="A5" s="326"/>
      <c r="B5" s="326"/>
      <c r="C5" s="326"/>
      <c r="D5" s="326"/>
      <c r="E5" s="326"/>
      <c r="F5" s="328" t="s">
        <v>1</v>
      </c>
      <c r="G5" s="1"/>
      <c r="H5" s="1"/>
    </row>
    <row r="6" spans="1:8" ht="15" customHeight="1" x14ac:dyDescent="0.2">
      <c r="A6" s="326"/>
      <c r="B6" s="326"/>
      <c r="C6" s="326"/>
      <c r="D6" s="326"/>
      <c r="E6" s="326"/>
      <c r="F6" s="328"/>
      <c r="G6" s="1"/>
      <c r="H6" s="1"/>
    </row>
    <row r="7" spans="1:8" ht="15" customHeight="1" x14ac:dyDescent="0.2">
      <c r="A7" s="326"/>
      <c r="B7" s="326"/>
      <c r="C7" s="326"/>
      <c r="D7" s="326"/>
      <c r="E7" s="326"/>
      <c r="F7" s="328"/>
      <c r="G7" s="1"/>
      <c r="H7" s="1"/>
    </row>
    <row r="8" spans="1:8" ht="15" customHeight="1" x14ac:dyDescent="0.2">
      <c r="F8" s="329" t="s">
        <v>2</v>
      </c>
    </row>
    <row r="9" spans="1:8" ht="15" customHeight="1" x14ac:dyDescent="0.2">
      <c r="F9" s="329"/>
    </row>
    <row r="10" spans="1:8" ht="15" customHeight="1" x14ac:dyDescent="0.2">
      <c r="F10" s="329"/>
    </row>
    <row r="11" spans="1:8" ht="15" customHeight="1" x14ac:dyDescent="0.2">
      <c r="F11" s="329"/>
    </row>
    <row r="12" spans="1:8" ht="15" customHeight="1" x14ac:dyDescent="0.2">
      <c r="F12" s="329"/>
    </row>
    <row r="13" spans="1:8" ht="15" customHeight="1" x14ac:dyDescent="0.2">
      <c r="F13" s="329"/>
    </row>
    <row r="14" spans="1:8" ht="15" customHeight="1" x14ac:dyDescent="0.2">
      <c r="F14" s="140" t="s">
        <v>3</v>
      </c>
    </row>
    <row r="15" spans="1:8" ht="15" customHeight="1" x14ac:dyDescent="0.2">
      <c r="F15" s="140" t="s">
        <v>4</v>
      </c>
    </row>
    <row r="16" spans="1:8" ht="15" customHeight="1" x14ac:dyDescent="0.2">
      <c r="F16" s="140" t="s">
        <v>5</v>
      </c>
    </row>
    <row r="17" spans="6:6" ht="15" customHeight="1" x14ac:dyDescent="0.2">
      <c r="F17" s="140" t="s">
        <v>6</v>
      </c>
    </row>
    <row r="18" spans="6:6" ht="15" customHeight="1" x14ac:dyDescent="0.2">
      <c r="F18" s="140" t="s">
        <v>7</v>
      </c>
    </row>
    <row r="19" spans="6:6" ht="15" customHeight="1" x14ac:dyDescent="0.2">
      <c r="F19" s="140" t="s">
        <v>8</v>
      </c>
    </row>
    <row r="21" spans="6:6" ht="15" customHeight="1" x14ac:dyDescent="0.2">
      <c r="F21" s="316" t="s">
        <v>9</v>
      </c>
    </row>
  </sheetData>
  <mergeCells count="4">
    <mergeCell ref="A1:E7"/>
    <mergeCell ref="F1:F3"/>
    <mergeCell ref="F5:F7"/>
    <mergeCell ref="F8:F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0DDFB-8CEF-456A-A8DE-DE1B71BA5401}">
  <sheetPr codeName="Sheet2"/>
  <dimension ref="A2:H122"/>
  <sheetViews>
    <sheetView showGridLines="0" zoomScale="80" zoomScaleNormal="80" zoomScaleSheetLayoutView="20" workbookViewId="0">
      <selection activeCell="C115" sqref="C115"/>
    </sheetView>
  </sheetViews>
  <sheetFormatPr defaultColWidth="30.75" defaultRowHeight="15" customHeight="1" x14ac:dyDescent="0.2"/>
  <cols>
    <col min="1" max="1" width="10.75" style="62" customWidth="1"/>
    <col min="2" max="2" width="30.75" style="64"/>
    <col min="3" max="16384" width="30.75" style="63"/>
  </cols>
  <sheetData>
    <row r="2" spans="1:5" s="61" customFormat="1" ht="15" customHeight="1" x14ac:dyDescent="0.2">
      <c r="A2" s="59" t="s">
        <v>10</v>
      </c>
      <c r="B2" s="31" t="s">
        <v>11</v>
      </c>
    </row>
    <row r="4" spans="1:5" ht="15" customHeight="1" x14ac:dyDescent="0.2">
      <c r="B4" s="141" t="s">
        <v>12</v>
      </c>
      <c r="C4" s="142" t="s">
        <v>13</v>
      </c>
      <c r="D4" s="142" t="s">
        <v>14</v>
      </c>
      <c r="E4" s="142" t="s">
        <v>15</v>
      </c>
    </row>
    <row r="5" spans="1:5" ht="15" customHeight="1" x14ac:dyDescent="0.2">
      <c r="B5" s="136">
        <v>40543</v>
      </c>
      <c r="C5" s="298">
        <v>11.2</v>
      </c>
      <c r="D5" s="301">
        <v>18.600000000000001</v>
      </c>
      <c r="E5" s="301">
        <v>29.8</v>
      </c>
    </row>
    <row r="6" spans="1:5" ht="15" customHeight="1" x14ac:dyDescent="0.2">
      <c r="B6" s="136">
        <v>40908</v>
      </c>
      <c r="C6" s="302">
        <v>10.6</v>
      </c>
      <c r="D6" s="303">
        <v>21.4</v>
      </c>
      <c r="E6" s="303">
        <v>32</v>
      </c>
    </row>
    <row r="7" spans="1:5" ht="15" customHeight="1" x14ac:dyDescent="0.2">
      <c r="B7" s="136">
        <v>41274</v>
      </c>
      <c r="C7" s="302">
        <v>10.8</v>
      </c>
      <c r="D7" s="303">
        <v>26</v>
      </c>
      <c r="E7" s="303">
        <v>36.9</v>
      </c>
    </row>
    <row r="8" spans="1:5" ht="15" customHeight="1" x14ac:dyDescent="0.2">
      <c r="B8" s="136">
        <v>41639</v>
      </c>
      <c r="C8" s="302">
        <v>14.3</v>
      </c>
      <c r="D8" s="303">
        <v>29.4</v>
      </c>
      <c r="E8" s="303">
        <v>43.7</v>
      </c>
    </row>
    <row r="9" spans="1:5" ht="15" customHeight="1" x14ac:dyDescent="0.2">
      <c r="B9" s="136">
        <v>42004</v>
      </c>
      <c r="C9" s="302">
        <v>16.3</v>
      </c>
      <c r="D9" s="303">
        <v>28.9</v>
      </c>
      <c r="E9" s="303">
        <v>45.1</v>
      </c>
    </row>
    <row r="10" spans="1:5" ht="15" customHeight="1" x14ac:dyDescent="0.2">
      <c r="B10" s="136">
        <v>42369</v>
      </c>
      <c r="C10" s="302">
        <v>14.2</v>
      </c>
      <c r="D10" s="303">
        <v>33.700000000000003</v>
      </c>
      <c r="E10" s="303">
        <v>47.8</v>
      </c>
    </row>
    <row r="11" spans="1:5" ht="15" customHeight="1" x14ac:dyDescent="0.2">
      <c r="B11" s="136">
        <v>42735</v>
      </c>
      <c r="C11" s="302">
        <v>14.9</v>
      </c>
      <c r="D11" s="303">
        <v>31.1</v>
      </c>
      <c r="E11" s="303">
        <v>46</v>
      </c>
    </row>
    <row r="12" spans="1:5" ht="15" customHeight="1" x14ac:dyDescent="0.2">
      <c r="B12" s="136">
        <v>43100</v>
      </c>
      <c r="C12" s="302">
        <v>19.3</v>
      </c>
      <c r="D12" s="303">
        <v>35.200000000000003</v>
      </c>
      <c r="E12" s="303">
        <v>54.5</v>
      </c>
    </row>
    <row r="13" spans="1:5" ht="15" customHeight="1" x14ac:dyDescent="0.2">
      <c r="B13" s="136">
        <v>43465</v>
      </c>
      <c r="C13" s="302">
        <v>23.3</v>
      </c>
      <c r="D13" s="303">
        <v>38.799999999999997</v>
      </c>
      <c r="E13" s="303">
        <v>62.2</v>
      </c>
    </row>
    <row r="14" spans="1:5" ht="15" customHeight="1" x14ac:dyDescent="0.2">
      <c r="B14" s="136">
        <v>43830</v>
      </c>
      <c r="C14" s="302">
        <v>23.8</v>
      </c>
      <c r="D14" s="303">
        <v>49.6</v>
      </c>
      <c r="E14" s="303">
        <v>73.400000000000006</v>
      </c>
    </row>
    <row r="15" spans="1:5" ht="15" customHeight="1" x14ac:dyDescent="0.2">
      <c r="B15" s="136">
        <v>44196</v>
      </c>
      <c r="C15" s="302">
        <v>30.7</v>
      </c>
      <c r="D15" s="303">
        <v>62.4</v>
      </c>
      <c r="E15" s="303">
        <v>93.1</v>
      </c>
    </row>
    <row r="16" spans="1:5" ht="15" customHeight="1" x14ac:dyDescent="0.2">
      <c r="B16" s="136">
        <v>44561</v>
      </c>
      <c r="C16" s="302">
        <v>28.9</v>
      </c>
      <c r="D16" s="303">
        <v>75.599999999999994</v>
      </c>
      <c r="E16" s="303">
        <v>104.5</v>
      </c>
    </row>
    <row r="17" spans="1:5" ht="15" customHeight="1" x14ac:dyDescent="0.2">
      <c r="B17" s="136">
        <v>44926</v>
      </c>
      <c r="C17" s="302">
        <v>31.9</v>
      </c>
      <c r="D17" s="303">
        <v>91.7</v>
      </c>
      <c r="E17" s="303">
        <v>123.6</v>
      </c>
    </row>
    <row r="18" spans="1:5" ht="15" customHeight="1" x14ac:dyDescent="0.2">
      <c r="B18" s="136">
        <v>45078</v>
      </c>
      <c r="C18" s="302">
        <v>43.6</v>
      </c>
      <c r="D18" s="303">
        <v>95.4</v>
      </c>
      <c r="E18" s="304">
        <v>139</v>
      </c>
    </row>
    <row r="19" spans="1:5" ht="15" customHeight="1" x14ac:dyDescent="0.2">
      <c r="B19" s="111" t="s">
        <v>16</v>
      </c>
      <c r="E19" s="317" t="s">
        <v>17</v>
      </c>
    </row>
    <row r="20" spans="1:5" ht="15" customHeight="1" x14ac:dyDescent="0.2">
      <c r="B20" s="112"/>
    </row>
    <row r="21" spans="1:5" ht="15" customHeight="1" x14ac:dyDescent="0.2">
      <c r="B21" s="160"/>
      <c r="C21" s="161"/>
      <c r="D21" s="161"/>
      <c r="E21" s="161"/>
    </row>
    <row r="22" spans="1:5" ht="15" customHeight="1" x14ac:dyDescent="0.2">
      <c r="B22" s="112"/>
    </row>
    <row r="23" spans="1:5" ht="15" customHeight="1" x14ac:dyDescent="0.2">
      <c r="B23" s="112"/>
      <c r="E23" s="147" t="s">
        <v>18</v>
      </c>
    </row>
    <row r="24" spans="1:5" ht="15" customHeight="1" x14ac:dyDescent="0.2">
      <c r="B24" s="112"/>
      <c r="D24" s="68" t="s">
        <v>19</v>
      </c>
      <c r="E24" s="298">
        <v>0.66300000000000003</v>
      </c>
    </row>
    <row r="25" spans="1:5" ht="15" customHeight="1" x14ac:dyDescent="0.2">
      <c r="B25" s="112"/>
    </row>
    <row r="26" spans="1:5" ht="15" customHeight="1" x14ac:dyDescent="0.2">
      <c r="B26" s="112"/>
    </row>
    <row r="27" spans="1:5" ht="15" customHeight="1" x14ac:dyDescent="0.2">
      <c r="B27" s="112"/>
    </row>
    <row r="28" spans="1:5" ht="15" customHeight="1" x14ac:dyDescent="0.2">
      <c r="B28" s="112"/>
    </row>
    <row r="32" spans="1:5" s="61" customFormat="1" ht="15" customHeight="1" x14ac:dyDescent="0.2">
      <c r="A32" s="59" t="s">
        <v>20</v>
      </c>
      <c r="B32" s="31" t="s">
        <v>21</v>
      </c>
    </row>
    <row r="34" spans="2:5" ht="15" customHeight="1" x14ac:dyDescent="0.2">
      <c r="B34" s="141" t="s">
        <v>22</v>
      </c>
      <c r="C34" s="142" t="s">
        <v>13</v>
      </c>
      <c r="D34" s="142" t="s">
        <v>14</v>
      </c>
      <c r="E34" s="142" t="s">
        <v>15</v>
      </c>
    </row>
    <row r="35" spans="2:5" ht="15" customHeight="1" x14ac:dyDescent="0.2">
      <c r="B35" s="134" t="s">
        <v>23</v>
      </c>
      <c r="C35" s="305">
        <v>18.7</v>
      </c>
      <c r="D35" s="306">
        <v>37</v>
      </c>
      <c r="E35" s="306">
        <v>55.7</v>
      </c>
    </row>
    <row r="36" spans="2:5" ht="15" customHeight="1" x14ac:dyDescent="0.2">
      <c r="B36" s="134" t="s">
        <v>24</v>
      </c>
      <c r="C36" s="307">
        <v>16.600000000000001</v>
      </c>
      <c r="D36" s="304">
        <v>28.9</v>
      </c>
      <c r="E36" s="304">
        <v>45.5</v>
      </c>
    </row>
    <row r="37" spans="2:5" ht="15" customHeight="1" x14ac:dyDescent="0.2">
      <c r="B37" s="134" t="s">
        <v>25</v>
      </c>
      <c r="C37" s="307">
        <v>5.3</v>
      </c>
      <c r="D37" s="304">
        <v>14.7</v>
      </c>
      <c r="E37" s="304">
        <v>20</v>
      </c>
    </row>
    <row r="38" spans="2:5" ht="15" customHeight="1" x14ac:dyDescent="0.2">
      <c r="B38" s="135" t="s">
        <v>26</v>
      </c>
      <c r="C38" s="307">
        <v>1.9</v>
      </c>
      <c r="D38" s="304">
        <v>7.6</v>
      </c>
      <c r="E38" s="304">
        <v>9.4</v>
      </c>
    </row>
    <row r="39" spans="2:5" ht="15" customHeight="1" x14ac:dyDescent="0.2">
      <c r="B39" s="134" t="s">
        <v>27</v>
      </c>
      <c r="C39" s="307">
        <v>0.8</v>
      </c>
      <c r="D39" s="304">
        <v>5.7</v>
      </c>
      <c r="E39" s="304">
        <v>6.5</v>
      </c>
    </row>
    <row r="40" spans="2:5" ht="15" customHeight="1" x14ac:dyDescent="0.2">
      <c r="B40" s="134" t="s">
        <v>28</v>
      </c>
      <c r="C40" s="307">
        <v>0.4</v>
      </c>
      <c r="D40" s="304">
        <v>1.5</v>
      </c>
      <c r="E40" s="304">
        <v>1.8</v>
      </c>
    </row>
    <row r="41" spans="2:5" ht="15" customHeight="1" x14ac:dyDescent="0.2">
      <c r="B41" s="111" t="s">
        <v>16</v>
      </c>
      <c r="E41" s="317" t="s">
        <v>17</v>
      </c>
    </row>
    <row r="44" spans="2:5" ht="15" customHeight="1" x14ac:dyDescent="0.2">
      <c r="E44" s="147" t="s">
        <v>18</v>
      </c>
    </row>
    <row r="45" spans="2:5" ht="15" customHeight="1" x14ac:dyDescent="0.2">
      <c r="D45" s="68" t="s">
        <v>19</v>
      </c>
      <c r="E45" s="298">
        <v>0.66300000000000003</v>
      </c>
    </row>
    <row r="47" spans="2:5" ht="15" customHeight="1" x14ac:dyDescent="0.2">
      <c r="B47" s="162"/>
    </row>
    <row r="48" spans="2:5" ht="15" customHeight="1" x14ac:dyDescent="0.2">
      <c r="B48" s="160"/>
      <c r="C48" s="163"/>
      <c r="D48" s="163"/>
      <c r="E48" s="163"/>
    </row>
    <row r="49" spans="1:8" ht="15" customHeight="1" x14ac:dyDescent="0.2">
      <c r="B49" s="164"/>
      <c r="C49" s="308"/>
      <c r="D49" s="308"/>
      <c r="E49" s="309"/>
    </row>
    <row r="50" spans="1:8" ht="15" customHeight="1" x14ac:dyDescent="0.2">
      <c r="B50" s="164"/>
      <c r="C50" s="308"/>
      <c r="D50" s="308"/>
      <c r="E50" s="309"/>
    </row>
    <row r="51" spans="1:8" ht="15" customHeight="1" x14ac:dyDescent="0.2">
      <c r="B51" s="164"/>
      <c r="C51" s="308"/>
      <c r="D51" s="308"/>
      <c r="E51" s="309"/>
    </row>
    <row r="52" spans="1:8" ht="15" customHeight="1" x14ac:dyDescent="0.2">
      <c r="B52" s="164"/>
      <c r="C52" s="308"/>
      <c r="D52" s="308"/>
      <c r="E52" s="309"/>
    </row>
    <row r="53" spans="1:8" ht="15" customHeight="1" x14ac:dyDescent="0.2">
      <c r="B53" s="164"/>
      <c r="C53" s="308"/>
      <c r="D53" s="308"/>
      <c r="E53" s="309"/>
    </row>
    <row r="54" spans="1:8" ht="15" customHeight="1" x14ac:dyDescent="0.2">
      <c r="B54" s="164"/>
      <c r="C54" s="308"/>
      <c r="D54" s="308"/>
      <c r="E54" s="309"/>
    </row>
    <row r="55" spans="1:8" ht="15" customHeight="1" x14ac:dyDescent="0.2">
      <c r="B55" s="164"/>
      <c r="C55" s="308"/>
      <c r="D55" s="308"/>
      <c r="E55" s="309"/>
    </row>
    <row r="56" spans="1:8" ht="15" customHeight="1" x14ac:dyDescent="0.2">
      <c r="B56" s="164"/>
      <c r="C56" s="308"/>
      <c r="D56" s="308"/>
      <c r="E56" s="309"/>
    </row>
    <row r="57" spans="1:8" ht="15" customHeight="1" x14ac:dyDescent="0.2">
      <c r="B57" s="164"/>
      <c r="C57" s="308"/>
      <c r="D57" s="308"/>
      <c r="E57" s="166"/>
    </row>
    <row r="58" spans="1:8" ht="15" customHeight="1" x14ac:dyDescent="0.2">
      <c r="B58" s="165"/>
      <c r="C58" s="166"/>
      <c r="D58" s="166"/>
      <c r="E58" s="166"/>
    </row>
    <row r="59" spans="1:8" ht="15" customHeight="1" x14ac:dyDescent="0.2">
      <c r="B59" s="165"/>
      <c r="C59" s="167"/>
      <c r="D59" s="167"/>
      <c r="E59" s="167"/>
    </row>
    <row r="62" spans="1:8" s="61" customFormat="1" ht="15" customHeight="1" x14ac:dyDescent="0.2">
      <c r="A62" s="59" t="s">
        <v>29</v>
      </c>
      <c r="B62" s="31" t="s">
        <v>30</v>
      </c>
    </row>
    <row r="64" spans="1:8" ht="15" customHeight="1" x14ac:dyDescent="0.2">
      <c r="B64" s="143"/>
      <c r="C64" s="330" t="s">
        <v>15</v>
      </c>
      <c r="D64" s="331"/>
      <c r="E64" s="331"/>
      <c r="F64" s="331"/>
      <c r="G64" s="331"/>
      <c r="H64" s="332"/>
    </row>
    <row r="65" spans="2:8" ht="15" customHeight="1" x14ac:dyDescent="0.2">
      <c r="B65" s="141" t="s">
        <v>12</v>
      </c>
      <c r="C65" s="144" t="s">
        <v>24</v>
      </c>
      <c r="D65" s="144" t="s">
        <v>28</v>
      </c>
      <c r="E65" s="144" t="s">
        <v>23</v>
      </c>
      <c r="F65" s="144" t="s">
        <v>25</v>
      </c>
      <c r="G65" s="144" t="s">
        <v>26</v>
      </c>
      <c r="H65" s="144" t="s">
        <v>27</v>
      </c>
    </row>
    <row r="66" spans="2:8" ht="15" customHeight="1" x14ac:dyDescent="0.2">
      <c r="B66" s="137" t="s">
        <v>31</v>
      </c>
      <c r="C66" s="298">
        <v>21.2</v>
      </c>
      <c r="D66" s="301">
        <v>1.1000000000000001</v>
      </c>
      <c r="E66" s="301">
        <v>4.3</v>
      </c>
      <c r="F66" s="301">
        <v>2.5</v>
      </c>
      <c r="G66" s="301" t="s">
        <v>32</v>
      </c>
      <c r="H66" s="301">
        <v>0.7</v>
      </c>
    </row>
    <row r="67" spans="2:8" ht="15" customHeight="1" x14ac:dyDescent="0.2">
      <c r="B67" s="137" t="s">
        <v>33</v>
      </c>
      <c r="C67" s="302">
        <v>21.5</v>
      </c>
      <c r="D67" s="303">
        <v>1</v>
      </c>
      <c r="E67" s="303">
        <v>6.6</v>
      </c>
      <c r="F67" s="303">
        <v>2.5</v>
      </c>
      <c r="G67" s="303" t="s">
        <v>32</v>
      </c>
      <c r="H67" s="303">
        <v>0.5</v>
      </c>
    </row>
    <row r="68" spans="2:8" ht="15" customHeight="1" x14ac:dyDescent="0.2">
      <c r="B68" s="137" t="s">
        <v>34</v>
      </c>
      <c r="C68" s="302">
        <v>25.4</v>
      </c>
      <c r="D68" s="303">
        <v>1</v>
      </c>
      <c r="E68" s="303">
        <v>7.3</v>
      </c>
      <c r="F68" s="303">
        <v>2.5</v>
      </c>
      <c r="G68" s="303" t="s">
        <v>32</v>
      </c>
      <c r="H68" s="303">
        <v>0.5</v>
      </c>
    </row>
    <row r="69" spans="2:8" ht="15" customHeight="1" x14ac:dyDescent="0.2">
      <c r="B69" s="137" t="s">
        <v>35</v>
      </c>
      <c r="C69" s="302">
        <v>25.2</v>
      </c>
      <c r="D69" s="303">
        <v>0.9</v>
      </c>
      <c r="E69" s="303">
        <v>10.9</v>
      </c>
      <c r="F69" s="303">
        <v>5</v>
      </c>
      <c r="G69" s="303" t="s">
        <v>32</v>
      </c>
      <c r="H69" s="303">
        <v>1.7</v>
      </c>
    </row>
    <row r="70" spans="2:8" ht="15" customHeight="1" x14ac:dyDescent="0.2">
      <c r="B70" s="137" t="s">
        <v>36</v>
      </c>
      <c r="C70" s="302">
        <v>23.2</v>
      </c>
      <c r="D70" s="303">
        <v>0.8</v>
      </c>
      <c r="E70" s="303">
        <v>16.5</v>
      </c>
      <c r="F70" s="303">
        <v>3.1</v>
      </c>
      <c r="G70" s="303">
        <v>0.2</v>
      </c>
      <c r="H70" s="303">
        <v>1.3</v>
      </c>
    </row>
    <row r="71" spans="2:8" ht="15" customHeight="1" x14ac:dyDescent="0.2">
      <c r="B71" s="137" t="s">
        <v>37</v>
      </c>
      <c r="C71" s="302">
        <v>20.9</v>
      </c>
      <c r="D71" s="303">
        <v>0.6</v>
      </c>
      <c r="E71" s="303">
        <v>19.399999999999999</v>
      </c>
      <c r="F71" s="303">
        <v>3.4</v>
      </c>
      <c r="G71" s="303">
        <v>1.3</v>
      </c>
      <c r="H71" s="303">
        <v>2.2000000000000002</v>
      </c>
    </row>
    <row r="72" spans="2:8" ht="15" customHeight="1" x14ac:dyDescent="0.2">
      <c r="B72" s="137" t="s">
        <v>38</v>
      </c>
      <c r="C72" s="302">
        <v>20.2</v>
      </c>
      <c r="D72" s="303">
        <v>1.2</v>
      </c>
      <c r="E72" s="303">
        <v>16.8</v>
      </c>
      <c r="F72" s="303">
        <v>3.4</v>
      </c>
      <c r="G72" s="303">
        <v>1</v>
      </c>
      <c r="H72" s="303">
        <v>3.5</v>
      </c>
    </row>
    <row r="73" spans="2:8" ht="15" customHeight="1" x14ac:dyDescent="0.2">
      <c r="B73" s="137" t="s">
        <v>39</v>
      </c>
      <c r="C73" s="302">
        <v>21</v>
      </c>
      <c r="D73" s="303">
        <v>0.6</v>
      </c>
      <c r="E73" s="303">
        <v>16.3</v>
      </c>
      <c r="F73" s="303">
        <v>5.7</v>
      </c>
      <c r="G73" s="303">
        <v>7</v>
      </c>
      <c r="H73" s="303">
        <v>4</v>
      </c>
    </row>
    <row r="74" spans="2:8" ht="15" customHeight="1" x14ac:dyDescent="0.2">
      <c r="B74" s="137" t="s">
        <v>40</v>
      </c>
      <c r="C74" s="302">
        <v>24.2</v>
      </c>
      <c r="D74" s="303">
        <v>0.4</v>
      </c>
      <c r="E74" s="303">
        <v>18.600000000000001</v>
      </c>
      <c r="F74" s="303">
        <v>6.8</v>
      </c>
      <c r="G74" s="303">
        <v>7.9</v>
      </c>
      <c r="H74" s="303">
        <v>4.2</v>
      </c>
    </row>
    <row r="75" spans="2:8" ht="15" customHeight="1" x14ac:dyDescent="0.2">
      <c r="B75" s="137" t="s">
        <v>41</v>
      </c>
      <c r="C75" s="302">
        <v>28.7</v>
      </c>
      <c r="D75" s="303">
        <v>0.6</v>
      </c>
      <c r="E75" s="303">
        <v>21.3</v>
      </c>
      <c r="F75" s="303">
        <v>8.8000000000000007</v>
      </c>
      <c r="G75" s="303">
        <v>8.4</v>
      </c>
      <c r="H75" s="303">
        <v>5.6</v>
      </c>
    </row>
    <row r="76" spans="2:8" ht="15" customHeight="1" x14ac:dyDescent="0.2">
      <c r="B76" s="137" t="s">
        <v>42</v>
      </c>
      <c r="C76" s="302">
        <v>31</v>
      </c>
      <c r="D76" s="303">
        <v>0.7</v>
      </c>
      <c r="E76" s="303">
        <v>34.1</v>
      </c>
      <c r="F76" s="303">
        <v>12.7</v>
      </c>
      <c r="G76" s="303">
        <v>9.3000000000000007</v>
      </c>
      <c r="H76" s="303">
        <v>5.3</v>
      </c>
    </row>
    <row r="77" spans="2:8" ht="15" customHeight="1" x14ac:dyDescent="0.2">
      <c r="B77" s="137" t="s">
        <v>43</v>
      </c>
      <c r="C77" s="302">
        <v>36.200000000000003</v>
      </c>
      <c r="D77" s="303">
        <v>2</v>
      </c>
      <c r="E77" s="303">
        <v>41.3</v>
      </c>
      <c r="F77" s="303">
        <v>14.2</v>
      </c>
      <c r="G77" s="303">
        <v>6.6</v>
      </c>
      <c r="H77" s="303">
        <v>4.2</v>
      </c>
    </row>
    <row r="78" spans="2:8" ht="15" customHeight="1" x14ac:dyDescent="0.2">
      <c r="B78" s="137" t="s">
        <v>44</v>
      </c>
      <c r="C78" s="302">
        <v>41.5</v>
      </c>
      <c r="D78" s="303">
        <v>1.8</v>
      </c>
      <c r="E78" s="303">
        <v>43.5</v>
      </c>
      <c r="F78" s="303">
        <v>23.2</v>
      </c>
      <c r="G78" s="303">
        <v>8.1</v>
      </c>
      <c r="H78" s="303">
        <v>5.5</v>
      </c>
    </row>
    <row r="79" spans="2:8" ht="15" customHeight="1" x14ac:dyDescent="0.2">
      <c r="B79" s="136">
        <v>45078</v>
      </c>
      <c r="C79" s="302">
        <v>45.5</v>
      </c>
      <c r="D79" s="303">
        <v>1.8</v>
      </c>
      <c r="E79" s="303">
        <v>55.7</v>
      </c>
      <c r="F79" s="304">
        <v>20</v>
      </c>
      <c r="G79" s="303">
        <v>9.4</v>
      </c>
      <c r="H79" s="303">
        <v>6.5</v>
      </c>
    </row>
    <row r="80" spans="2:8" ht="15" customHeight="1" x14ac:dyDescent="0.2">
      <c r="B80" s="111" t="s">
        <v>16</v>
      </c>
    </row>
    <row r="81" spans="1:8" ht="15" customHeight="1" x14ac:dyDescent="0.2">
      <c r="B81" s="63"/>
    </row>
    <row r="82" spans="1:8" ht="15" customHeight="1" x14ac:dyDescent="0.2">
      <c r="B82" s="162"/>
    </row>
    <row r="83" spans="1:8" ht="15" customHeight="1" x14ac:dyDescent="0.2">
      <c r="C83" s="160"/>
      <c r="D83" s="160"/>
      <c r="E83" s="160"/>
      <c r="H83" s="147" t="s">
        <v>18</v>
      </c>
    </row>
    <row r="84" spans="1:8" ht="15" customHeight="1" x14ac:dyDescent="0.2">
      <c r="B84" s="168"/>
      <c r="C84" s="121"/>
      <c r="D84" s="121"/>
      <c r="E84" s="121"/>
      <c r="G84" s="68" t="s">
        <v>19</v>
      </c>
      <c r="H84" s="298">
        <v>0.66300000000000003</v>
      </c>
    </row>
    <row r="85" spans="1:8" ht="15" customHeight="1" x14ac:dyDescent="0.2">
      <c r="B85" s="168"/>
      <c r="C85" s="121"/>
      <c r="D85" s="121"/>
      <c r="E85" s="121"/>
    </row>
    <row r="86" spans="1:8" ht="15" customHeight="1" x14ac:dyDescent="0.2">
      <c r="B86" s="165"/>
      <c r="C86" s="310"/>
      <c r="D86" s="310"/>
      <c r="E86" s="310"/>
      <c r="F86" s="310"/>
      <c r="G86" s="310"/>
      <c r="H86" s="84"/>
    </row>
    <row r="87" spans="1:8" ht="15" customHeight="1" x14ac:dyDescent="0.2">
      <c r="B87" s="112"/>
      <c r="C87" s="310"/>
      <c r="D87" s="310"/>
      <c r="E87" s="310"/>
      <c r="F87" s="310"/>
      <c r="G87" s="310"/>
    </row>
    <row r="88" spans="1:8" ht="15" customHeight="1" x14ac:dyDescent="0.2">
      <c r="B88" s="160"/>
      <c r="C88" s="310"/>
      <c r="D88" s="310"/>
      <c r="E88" s="310"/>
      <c r="F88" s="310"/>
      <c r="G88" s="310"/>
      <c r="H88" s="161"/>
    </row>
    <row r="89" spans="1:8" ht="15" customHeight="1" x14ac:dyDescent="0.2">
      <c r="B89" s="112"/>
      <c r="C89" s="310"/>
      <c r="D89" s="310"/>
      <c r="E89" s="310"/>
      <c r="F89" s="310"/>
      <c r="G89" s="310"/>
    </row>
    <row r="90" spans="1:8" ht="15" customHeight="1" x14ac:dyDescent="0.2">
      <c r="B90" s="112"/>
      <c r="C90" s="310"/>
      <c r="D90" s="310"/>
      <c r="E90" s="310"/>
      <c r="F90" s="310"/>
      <c r="G90" s="310"/>
    </row>
    <row r="91" spans="1:8" ht="15" customHeight="1" x14ac:dyDescent="0.2">
      <c r="B91" s="112"/>
      <c r="C91" s="310"/>
      <c r="D91" s="310"/>
      <c r="E91" s="310"/>
      <c r="F91" s="310"/>
      <c r="G91" s="310"/>
    </row>
    <row r="92" spans="1:8" ht="15" customHeight="1" x14ac:dyDescent="0.2">
      <c r="B92" s="112"/>
      <c r="C92" s="310"/>
      <c r="D92" s="310"/>
      <c r="E92" s="310"/>
      <c r="F92" s="310"/>
      <c r="G92" s="310"/>
    </row>
    <row r="93" spans="1:8" ht="15" customHeight="1" x14ac:dyDescent="0.2">
      <c r="B93" s="112"/>
      <c r="C93" s="310"/>
      <c r="D93" s="310"/>
      <c r="E93" s="310"/>
      <c r="F93" s="310"/>
      <c r="G93" s="310"/>
    </row>
    <row r="94" spans="1:8" ht="15" customHeight="1" x14ac:dyDescent="0.2">
      <c r="C94" s="310"/>
      <c r="D94" s="310"/>
      <c r="E94" s="310"/>
      <c r="F94" s="310"/>
      <c r="G94" s="310"/>
    </row>
    <row r="95" spans="1:8" s="61" customFormat="1" ht="15" customHeight="1" x14ac:dyDescent="0.2">
      <c r="A95" s="59" t="s">
        <v>45</v>
      </c>
      <c r="B95" s="31" t="s">
        <v>46</v>
      </c>
    </row>
    <row r="96" spans="1:8" ht="15" customHeight="1" x14ac:dyDescent="0.2">
      <c r="B96" s="65"/>
      <c r="C96" s="66"/>
      <c r="D96" s="67"/>
    </row>
    <row r="97" spans="2:7" ht="30" x14ac:dyDescent="0.2">
      <c r="B97" s="145" t="s">
        <v>47</v>
      </c>
      <c r="C97" s="146" t="s">
        <v>48</v>
      </c>
      <c r="D97" s="146" t="s">
        <v>49</v>
      </c>
      <c r="E97" s="145" t="s">
        <v>15</v>
      </c>
    </row>
    <row r="98" spans="2:7" ht="15" customHeight="1" x14ac:dyDescent="0.2">
      <c r="B98" s="138" t="s">
        <v>51</v>
      </c>
      <c r="C98" s="311">
        <v>0.245</v>
      </c>
      <c r="D98" s="312">
        <v>0.14000000000000001</v>
      </c>
      <c r="E98" s="302">
        <v>3613.3</v>
      </c>
    </row>
    <row r="99" spans="2:7" ht="15" customHeight="1" x14ac:dyDescent="0.2">
      <c r="B99" s="138" t="s">
        <v>510</v>
      </c>
      <c r="C99" s="313">
        <v>0.17</v>
      </c>
      <c r="D99" s="314">
        <v>0.14499999999999999</v>
      </c>
      <c r="E99" s="298">
        <v>101.2</v>
      </c>
    </row>
    <row r="100" spans="2:7" ht="15" customHeight="1" x14ac:dyDescent="0.2">
      <c r="B100" s="138" t="s">
        <v>52</v>
      </c>
      <c r="C100" s="313">
        <v>0.186</v>
      </c>
      <c r="D100" s="314">
        <v>0.14000000000000001</v>
      </c>
      <c r="E100" s="302">
        <v>8341.2999999999993</v>
      </c>
    </row>
    <row r="101" spans="2:7" ht="15" customHeight="1" x14ac:dyDescent="0.2">
      <c r="B101" s="138" t="s">
        <v>53</v>
      </c>
      <c r="C101" s="313">
        <v>0.17899999999999999</v>
      </c>
      <c r="D101" s="314">
        <v>0.13800000000000001</v>
      </c>
      <c r="E101" s="302">
        <v>3195.6</v>
      </c>
      <c r="G101"/>
    </row>
    <row r="102" spans="2:7" ht="15" customHeight="1" x14ac:dyDescent="0.2">
      <c r="B102" s="138" t="s">
        <v>54</v>
      </c>
      <c r="C102" s="313">
        <v>0.17199999999999999</v>
      </c>
      <c r="D102" s="314">
        <v>8.7999999999999995E-2</v>
      </c>
      <c r="E102" s="302">
        <v>543.70000000000005</v>
      </c>
      <c r="G102"/>
    </row>
    <row r="103" spans="2:7" ht="15" customHeight="1" x14ac:dyDescent="0.2">
      <c r="B103" s="65"/>
      <c r="C103" s="66"/>
      <c r="D103" s="67"/>
      <c r="E103" s="317" t="s">
        <v>17</v>
      </c>
      <c r="G103"/>
    </row>
    <row r="104" spans="2:7" ht="15" customHeight="1" x14ac:dyDescent="0.2">
      <c r="G104"/>
    </row>
    <row r="105" spans="2:7" ht="15" customHeight="1" x14ac:dyDescent="0.2">
      <c r="E105" s="147" t="s">
        <v>18</v>
      </c>
      <c r="G105"/>
    </row>
    <row r="106" spans="2:7" ht="15" customHeight="1" x14ac:dyDescent="0.2">
      <c r="D106" s="68" t="s">
        <v>19</v>
      </c>
      <c r="E106" s="298">
        <v>0.66300000000000003</v>
      </c>
      <c r="G106"/>
    </row>
    <row r="107" spans="2:7" ht="15" customHeight="1" x14ac:dyDescent="0.2">
      <c r="C107" s="315"/>
      <c r="D107" s="315"/>
      <c r="G107"/>
    </row>
    <row r="108" spans="2:7" ht="15" customHeight="1" x14ac:dyDescent="0.2">
      <c r="C108" s="315"/>
      <c r="D108" s="315"/>
    </row>
    <row r="117" spans="1:7" ht="15" customHeight="1" x14ac:dyDescent="0.2">
      <c r="A117"/>
      <c r="B117"/>
      <c r="C117"/>
      <c r="D117"/>
      <c r="E117"/>
      <c r="F117"/>
      <c r="G117"/>
    </row>
    <row r="118" spans="1:7" ht="15" customHeight="1" x14ac:dyDescent="0.2">
      <c r="A118"/>
      <c r="B118"/>
      <c r="C118"/>
      <c r="D118"/>
      <c r="E118"/>
      <c r="F118"/>
      <c r="G118"/>
    </row>
    <row r="119" spans="1:7" ht="15" customHeight="1" x14ac:dyDescent="0.2">
      <c r="A119"/>
      <c r="B119"/>
      <c r="C119"/>
      <c r="D119"/>
      <c r="E119"/>
      <c r="F119"/>
      <c r="G119"/>
    </row>
    <row r="120" spans="1:7" ht="15" customHeight="1" x14ac:dyDescent="0.2">
      <c r="A120"/>
      <c r="B120"/>
      <c r="C120"/>
      <c r="D120"/>
      <c r="E120"/>
      <c r="F120"/>
      <c r="G120"/>
    </row>
    <row r="121" spans="1:7" ht="15" customHeight="1" x14ac:dyDescent="0.2">
      <c r="A121"/>
      <c r="B121"/>
      <c r="C121"/>
      <c r="D121"/>
      <c r="E121"/>
      <c r="F121"/>
      <c r="G121"/>
    </row>
    <row r="122" spans="1:7" ht="15" customHeight="1" x14ac:dyDescent="0.2">
      <c r="A122"/>
      <c r="B122"/>
      <c r="C122"/>
      <c r="D122"/>
      <c r="E122"/>
      <c r="F122"/>
      <c r="G122"/>
    </row>
  </sheetData>
  <mergeCells count="1">
    <mergeCell ref="C64:H6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2F049-9DC4-450B-A8AC-0E7FC8B86FCA}">
  <sheetPr codeName="Sheet4"/>
  <dimension ref="A1:S396"/>
  <sheetViews>
    <sheetView showGridLines="0" zoomScale="80" zoomScaleNormal="80" workbookViewId="0">
      <selection activeCell="C162" sqref="C162"/>
    </sheetView>
  </sheetViews>
  <sheetFormatPr defaultColWidth="30.75" defaultRowHeight="15" customHeight="1" x14ac:dyDescent="0.2"/>
  <cols>
    <col min="1" max="1" width="10.75" style="113" customWidth="1"/>
    <col min="2" max="2" width="30.75" style="120"/>
    <col min="3" max="19" width="30.75" style="121"/>
    <col min="20" max="16384" width="30.75" style="122"/>
  </cols>
  <sheetData>
    <row r="1" spans="1:5" ht="15" customHeight="1" x14ac:dyDescent="0.2">
      <c r="B1" s="6"/>
    </row>
    <row r="2" spans="1:5" s="50" customFormat="1" ht="15" customHeight="1" x14ac:dyDescent="0.2">
      <c r="A2" s="43" t="s">
        <v>478</v>
      </c>
      <c r="B2" s="59" t="s">
        <v>464</v>
      </c>
    </row>
    <row r="3" spans="1:5" s="2" customFormat="1" ht="15" customHeight="1" x14ac:dyDescent="0.2">
      <c r="A3" s="54"/>
      <c r="B3" s="6"/>
    </row>
    <row r="4" spans="1:5" s="2" customFormat="1" ht="27.6" customHeight="1" x14ac:dyDescent="0.2">
      <c r="A4" s="54"/>
      <c r="B4" s="220" t="s">
        <v>58</v>
      </c>
      <c r="C4" s="148" t="s">
        <v>59</v>
      </c>
      <c r="D4" s="148" t="s">
        <v>60</v>
      </c>
      <c r="E4" s="149" t="s">
        <v>61</v>
      </c>
    </row>
    <row r="5" spans="1:5" s="2" customFormat="1" ht="15" customHeight="1" x14ac:dyDescent="0.2">
      <c r="A5" s="54"/>
      <c r="B5" s="40">
        <v>2010</v>
      </c>
      <c r="C5" s="230">
        <v>19</v>
      </c>
      <c r="D5" s="231">
        <v>1.3543429429429428</v>
      </c>
      <c r="E5" s="232">
        <f t="shared" ref="E5:E18" si="0">D5/C5*1000</f>
        <v>71.281207523312787</v>
      </c>
    </row>
    <row r="6" spans="1:5" s="2" customFormat="1" ht="15" customHeight="1" x14ac:dyDescent="0.2">
      <c r="A6" s="54"/>
      <c r="B6" s="40">
        <v>2011</v>
      </c>
      <c r="C6" s="230">
        <v>23</v>
      </c>
      <c r="D6" s="231">
        <v>6.1258155624635711</v>
      </c>
      <c r="E6" s="232">
        <f t="shared" si="0"/>
        <v>266.33980706363354</v>
      </c>
    </row>
    <row r="7" spans="1:5" s="2" customFormat="1" ht="15" customHeight="1" x14ac:dyDescent="0.2">
      <c r="A7" s="54"/>
      <c r="B7" s="40">
        <v>2012</v>
      </c>
      <c r="C7" s="230">
        <v>29</v>
      </c>
      <c r="D7" s="231">
        <v>3.2852586204689067</v>
      </c>
      <c r="E7" s="232">
        <f t="shared" si="0"/>
        <v>113.28478001616919</v>
      </c>
    </row>
    <row r="8" spans="1:5" s="2" customFormat="1" ht="15" customHeight="1" x14ac:dyDescent="0.2">
      <c r="A8" s="54"/>
      <c r="B8" s="40">
        <v>2013</v>
      </c>
      <c r="C8" s="230">
        <v>37</v>
      </c>
      <c r="D8" s="231">
        <v>3.0963966492972181</v>
      </c>
      <c r="E8" s="232">
        <f t="shared" si="0"/>
        <v>83.686395926951846</v>
      </c>
    </row>
    <row r="9" spans="1:5" s="2" customFormat="1" ht="15" customHeight="1" x14ac:dyDescent="0.2">
      <c r="A9" s="54"/>
      <c r="B9" s="40">
        <v>2014</v>
      </c>
      <c r="C9" s="230">
        <v>48</v>
      </c>
      <c r="D9" s="231">
        <v>3.3961033082427279</v>
      </c>
      <c r="E9" s="232">
        <f t="shared" si="0"/>
        <v>70.752152255056842</v>
      </c>
    </row>
    <row r="10" spans="1:5" s="2" customFormat="1" ht="15" customHeight="1" x14ac:dyDescent="0.2">
      <c r="A10" s="54"/>
      <c r="B10" s="40">
        <v>2015</v>
      </c>
      <c r="C10" s="230">
        <v>75</v>
      </c>
      <c r="D10" s="231">
        <v>6.3259137916647772</v>
      </c>
      <c r="E10" s="232">
        <f t="shared" si="0"/>
        <v>84.345517222197032</v>
      </c>
    </row>
    <row r="11" spans="1:5" s="2" customFormat="1" ht="15" customHeight="1" x14ac:dyDescent="0.2">
      <c r="A11" s="54"/>
      <c r="B11" s="40">
        <v>2016</v>
      </c>
      <c r="C11" s="230">
        <v>70</v>
      </c>
      <c r="D11" s="231">
        <v>8.6799489163644203</v>
      </c>
      <c r="E11" s="232">
        <f t="shared" si="0"/>
        <v>123.99927023377744</v>
      </c>
    </row>
    <row r="12" spans="1:5" s="2" customFormat="1" ht="15" customHeight="1" x14ac:dyDescent="0.2">
      <c r="A12" s="54"/>
      <c r="B12" s="40">
        <v>2017</v>
      </c>
      <c r="C12" s="230">
        <v>81</v>
      </c>
      <c r="D12" s="231">
        <v>8.9366812381217535</v>
      </c>
      <c r="E12" s="232">
        <f t="shared" si="0"/>
        <v>110.32939800150312</v>
      </c>
    </row>
    <row r="13" spans="1:5" s="2" customFormat="1" ht="15" customHeight="1" x14ac:dyDescent="0.2">
      <c r="A13" s="54"/>
      <c r="B13" s="40">
        <v>2018</v>
      </c>
      <c r="C13" s="230">
        <v>76</v>
      </c>
      <c r="D13" s="231">
        <v>8.4819778422001821</v>
      </c>
      <c r="E13" s="232">
        <f t="shared" si="0"/>
        <v>111.60497160789713</v>
      </c>
    </row>
    <row r="14" spans="1:5" s="2" customFormat="1" ht="15" customHeight="1" x14ac:dyDescent="0.2">
      <c r="A14" s="54"/>
      <c r="B14" s="40">
        <v>2019</v>
      </c>
      <c r="C14" s="230">
        <v>99</v>
      </c>
      <c r="D14" s="231">
        <v>8.0584226998459378</v>
      </c>
      <c r="E14" s="232">
        <f t="shared" si="0"/>
        <v>81.398209089352918</v>
      </c>
    </row>
    <row r="15" spans="1:5" s="2" customFormat="1" ht="15" customHeight="1" x14ac:dyDescent="0.2">
      <c r="A15" s="54"/>
      <c r="B15" s="40">
        <v>2020</v>
      </c>
      <c r="C15" s="230">
        <v>67</v>
      </c>
      <c r="D15" s="231">
        <v>10.301782840469585</v>
      </c>
      <c r="E15" s="232">
        <f t="shared" si="0"/>
        <v>153.75795284282961</v>
      </c>
    </row>
    <row r="16" spans="1:5" s="2" customFormat="1" ht="15" customHeight="1" x14ac:dyDescent="0.2">
      <c r="A16" s="54"/>
      <c r="B16" s="40">
        <v>2021</v>
      </c>
      <c r="C16" s="230">
        <v>100</v>
      </c>
      <c r="D16" s="231">
        <v>15.01810412494493</v>
      </c>
      <c r="E16" s="232">
        <f t="shared" si="0"/>
        <v>150.18104124944932</v>
      </c>
    </row>
    <row r="17" spans="1:7" s="2" customFormat="1" ht="15" customHeight="1" x14ac:dyDescent="0.2">
      <c r="A17" s="54"/>
      <c r="B17" s="40">
        <v>2022</v>
      </c>
      <c r="C17" s="230">
        <v>76</v>
      </c>
      <c r="D17" s="231">
        <v>17.483806043956974</v>
      </c>
      <c r="E17" s="232">
        <f t="shared" si="0"/>
        <v>230.05007952574965</v>
      </c>
    </row>
    <row r="18" spans="1:7" s="2" customFormat="1" ht="15" customHeight="1" x14ac:dyDescent="0.2">
      <c r="A18" s="54"/>
      <c r="B18" s="40">
        <v>2023</v>
      </c>
      <c r="C18" s="230">
        <v>37</v>
      </c>
      <c r="D18" s="231">
        <v>10.0411</v>
      </c>
      <c r="E18" s="232">
        <f t="shared" si="0"/>
        <v>271.38108108108111</v>
      </c>
    </row>
    <row r="19" spans="1:7" s="2" customFormat="1" ht="15" customHeight="1" x14ac:dyDescent="0.2">
      <c r="A19" s="54"/>
      <c r="B19" s="6"/>
      <c r="E19" s="110" t="s">
        <v>62</v>
      </c>
    </row>
    <row r="20" spans="1:7" s="2" customFormat="1" ht="15" customHeight="1" x14ac:dyDescent="0.2">
      <c r="A20" s="122"/>
      <c r="B20" s="120"/>
      <c r="C20" s="121"/>
      <c r="D20" s="121"/>
      <c r="E20" s="121"/>
      <c r="F20" s="121"/>
      <c r="G20" s="121"/>
    </row>
    <row r="21" spans="1:7" s="2" customFormat="1" ht="15" customHeight="1" x14ac:dyDescent="0.2">
      <c r="A21" s="122"/>
      <c r="B21" s="120"/>
      <c r="C21" s="121"/>
      <c r="D21" s="121"/>
      <c r="E21" s="121"/>
      <c r="F21" s="121"/>
      <c r="G21" s="121"/>
    </row>
    <row r="22" spans="1:7" s="2" customFormat="1" ht="15" customHeight="1" x14ac:dyDescent="0.2">
      <c r="A22" s="122"/>
      <c r="B22" s="120"/>
      <c r="C22" s="121"/>
      <c r="D22" s="121"/>
      <c r="E22" s="121"/>
      <c r="F22" s="121"/>
      <c r="G22" s="121"/>
    </row>
    <row r="23" spans="1:7" s="2" customFormat="1" ht="15" customHeight="1" x14ac:dyDescent="0.2">
      <c r="A23" s="122"/>
      <c r="B23" s="120"/>
      <c r="C23" s="121"/>
      <c r="D23" s="121"/>
      <c r="E23" s="121"/>
      <c r="F23" s="121"/>
      <c r="G23" s="121"/>
    </row>
    <row r="24" spans="1:7" s="2" customFormat="1" ht="15" customHeight="1" x14ac:dyDescent="0.2">
      <c r="A24" s="122"/>
      <c r="B24" s="120"/>
      <c r="C24" s="121"/>
      <c r="D24" s="121"/>
      <c r="E24" s="121"/>
      <c r="F24" s="121"/>
      <c r="G24" s="121"/>
    </row>
    <row r="25" spans="1:7" s="2" customFormat="1" ht="15" customHeight="1" x14ac:dyDescent="0.2">
      <c r="A25" s="54"/>
      <c r="B25" s="6"/>
    </row>
    <row r="26" spans="1:7" s="50" customFormat="1" ht="15" customHeight="1" x14ac:dyDescent="0.2">
      <c r="A26" s="43" t="s">
        <v>479</v>
      </c>
      <c r="B26" s="59" t="s">
        <v>465</v>
      </c>
    </row>
    <row r="27" spans="1:7" s="2" customFormat="1" ht="15" customHeight="1" x14ac:dyDescent="0.2">
      <c r="A27" s="54"/>
      <c r="B27" s="6"/>
    </row>
    <row r="28" spans="1:7" s="2" customFormat="1" ht="29.45" customHeight="1" x14ac:dyDescent="0.2">
      <c r="A28" s="54"/>
      <c r="B28" s="220" t="s">
        <v>58</v>
      </c>
      <c r="C28" s="148" t="s">
        <v>59</v>
      </c>
      <c r="D28" s="148" t="s">
        <v>63</v>
      </c>
      <c r="E28" s="149" t="s">
        <v>64</v>
      </c>
    </row>
    <row r="29" spans="1:7" s="2" customFormat="1" ht="15" customHeight="1" x14ac:dyDescent="0.2">
      <c r="A29" s="54"/>
      <c r="B29" s="37">
        <v>2010</v>
      </c>
      <c r="C29" s="13">
        <v>3</v>
      </c>
      <c r="D29" s="233">
        <v>0.91488888888888886</v>
      </c>
      <c r="E29" s="232">
        <v>304.96296296296299</v>
      </c>
    </row>
    <row r="30" spans="1:7" s="2" customFormat="1" ht="15" customHeight="1" x14ac:dyDescent="0.2">
      <c r="A30" s="54"/>
      <c r="B30" s="37">
        <v>2011</v>
      </c>
      <c r="C30" s="13">
        <v>3</v>
      </c>
      <c r="D30" s="233">
        <v>1.37</v>
      </c>
      <c r="E30" s="232">
        <v>456.66666666666669</v>
      </c>
    </row>
    <row r="31" spans="1:7" s="2" customFormat="1" ht="15" customHeight="1" x14ac:dyDescent="0.2">
      <c r="A31" s="54"/>
      <c r="B31" s="37">
        <v>2012</v>
      </c>
      <c r="C31" s="13">
        <v>5</v>
      </c>
      <c r="D31" s="233">
        <v>1.4711445988972587</v>
      </c>
      <c r="E31" s="232">
        <v>294.22891977945176</v>
      </c>
    </row>
    <row r="32" spans="1:7" s="2" customFormat="1" ht="15" customHeight="1" x14ac:dyDescent="0.2">
      <c r="A32" s="54"/>
      <c r="B32" s="37">
        <v>2013</v>
      </c>
      <c r="C32" s="13">
        <v>9</v>
      </c>
      <c r="D32" s="233">
        <v>0.45019999999999999</v>
      </c>
      <c r="E32" s="232">
        <v>50.022222222222219</v>
      </c>
    </row>
    <row r="33" spans="1:6" s="2" customFormat="1" ht="15" customHeight="1" x14ac:dyDescent="0.2">
      <c r="A33" s="54"/>
      <c r="B33" s="37">
        <v>2014</v>
      </c>
      <c r="C33" s="13">
        <v>7</v>
      </c>
      <c r="D33" s="233">
        <v>1.0834033082427283</v>
      </c>
      <c r="E33" s="232">
        <v>154.77190117753261</v>
      </c>
    </row>
    <row r="34" spans="1:6" s="2" customFormat="1" ht="15" customHeight="1" x14ac:dyDescent="0.2">
      <c r="A34" s="54"/>
      <c r="B34" s="37">
        <v>2015</v>
      </c>
      <c r="C34" s="13">
        <v>15</v>
      </c>
      <c r="D34" s="233">
        <v>3.7223339668632422</v>
      </c>
      <c r="E34" s="232">
        <v>248.15559779088281</v>
      </c>
    </row>
    <row r="35" spans="1:6" s="2" customFormat="1" ht="15" customHeight="1" x14ac:dyDescent="0.2">
      <c r="A35" s="54"/>
      <c r="B35" s="37">
        <v>2016</v>
      </c>
      <c r="C35" s="13">
        <v>13</v>
      </c>
      <c r="D35" s="233">
        <v>2.9968541188186135</v>
      </c>
      <c r="E35" s="232">
        <v>230.52723990912412</v>
      </c>
    </row>
    <row r="36" spans="1:6" s="2" customFormat="1" ht="15" customHeight="1" x14ac:dyDescent="0.2">
      <c r="A36" s="54"/>
      <c r="B36" s="37">
        <v>2017</v>
      </c>
      <c r="C36" s="13">
        <v>18</v>
      </c>
      <c r="D36" s="233">
        <v>2.1201167029774872</v>
      </c>
      <c r="E36" s="232">
        <v>117.78426127652708</v>
      </c>
    </row>
    <row r="37" spans="1:6" s="2" customFormat="1" ht="15" customHeight="1" x14ac:dyDescent="0.2">
      <c r="A37" s="54"/>
      <c r="B37" s="37">
        <v>2018</v>
      </c>
      <c r="C37" s="13">
        <v>14</v>
      </c>
      <c r="D37" s="233">
        <v>5.3975</v>
      </c>
      <c r="E37" s="232">
        <v>385.53571428571428</v>
      </c>
    </row>
    <row r="38" spans="1:6" s="2" customFormat="1" ht="15" customHeight="1" x14ac:dyDescent="0.2">
      <c r="A38" s="54"/>
      <c r="B38" s="37">
        <v>2019</v>
      </c>
      <c r="C38" s="13">
        <v>12</v>
      </c>
      <c r="D38" s="233">
        <v>1.6920242929659173</v>
      </c>
      <c r="E38" s="232">
        <v>141.00202441382643</v>
      </c>
    </row>
    <row r="39" spans="1:6" s="2" customFormat="1" ht="15" customHeight="1" x14ac:dyDescent="0.2">
      <c r="A39" s="54"/>
      <c r="B39" s="37">
        <v>2020</v>
      </c>
      <c r="C39" s="13">
        <v>8</v>
      </c>
      <c r="D39" s="233">
        <v>4.5269479627794293</v>
      </c>
      <c r="E39" s="232">
        <v>565.86849534742862</v>
      </c>
    </row>
    <row r="40" spans="1:6" s="2" customFormat="1" ht="15" customHeight="1" x14ac:dyDescent="0.2">
      <c r="A40" s="54"/>
      <c r="B40" s="37">
        <v>2021</v>
      </c>
      <c r="C40" s="13">
        <v>29</v>
      </c>
      <c r="D40" s="233">
        <v>5.2159059435046276</v>
      </c>
      <c r="E40" s="232">
        <v>179.85882563809059</v>
      </c>
    </row>
    <row r="41" spans="1:6" s="2" customFormat="1" ht="15" customHeight="1" x14ac:dyDescent="0.2">
      <c r="A41" s="54"/>
      <c r="B41" s="37">
        <v>2022</v>
      </c>
      <c r="C41" s="13">
        <v>17</v>
      </c>
      <c r="D41" s="233">
        <v>8.8750878817445908</v>
      </c>
      <c r="E41" s="232">
        <v>522.06399304379943</v>
      </c>
    </row>
    <row r="42" spans="1:6" s="2" customFormat="1" ht="15" customHeight="1" x14ac:dyDescent="0.2">
      <c r="A42" s="54"/>
      <c r="B42" s="37">
        <v>2023</v>
      </c>
      <c r="C42" s="13">
        <v>9</v>
      </c>
      <c r="D42" s="233">
        <v>3.1742999999999997</v>
      </c>
      <c r="E42" s="232">
        <v>352.7</v>
      </c>
    </row>
    <row r="43" spans="1:6" s="2" customFormat="1" ht="15" customHeight="1" x14ac:dyDescent="0.2">
      <c r="A43" s="54"/>
      <c r="B43" s="4"/>
      <c r="C43" s="5"/>
      <c r="D43" s="49"/>
      <c r="E43" s="110" t="s">
        <v>62</v>
      </c>
    </row>
    <row r="44" spans="1:6" s="2" customFormat="1" ht="15" customHeight="1" x14ac:dyDescent="0.2">
      <c r="A44" s="54"/>
      <c r="B44" s="7"/>
      <c r="C44" s="173"/>
      <c r="D44" s="173"/>
    </row>
    <row r="45" spans="1:6" s="2" customFormat="1" ht="15" customHeight="1" x14ac:dyDescent="0.2">
      <c r="A45" s="54"/>
      <c r="B45" s="170"/>
      <c r="C45" s="171"/>
      <c r="D45" s="172"/>
    </row>
    <row r="46" spans="1:6" s="2" customFormat="1" ht="15" customHeight="1" x14ac:dyDescent="0.2">
      <c r="A46" s="54"/>
      <c r="B46" s="120"/>
      <c r="C46" s="121"/>
      <c r="D46" s="325"/>
      <c r="E46" s="121"/>
      <c r="F46" s="121"/>
    </row>
    <row r="47" spans="1:6" s="2" customFormat="1" ht="15" customHeight="1" x14ac:dyDescent="0.2">
      <c r="A47" s="54"/>
      <c r="B47" s="120"/>
      <c r="C47" s="121"/>
      <c r="D47" s="121"/>
      <c r="E47" s="121"/>
      <c r="F47" s="121"/>
    </row>
    <row r="48" spans="1:6" s="2" customFormat="1" ht="15" customHeight="1" x14ac:dyDescent="0.2">
      <c r="A48" s="54"/>
      <c r="B48" s="120"/>
      <c r="C48" s="121"/>
      <c r="D48" s="121"/>
      <c r="E48" s="121"/>
      <c r="F48" s="121"/>
    </row>
    <row r="49" spans="1:19" s="2" customFormat="1" ht="15" customHeight="1" x14ac:dyDescent="0.2">
      <c r="A49" s="54"/>
      <c r="B49" s="120"/>
      <c r="C49" s="121"/>
      <c r="D49" s="121"/>
      <c r="E49" s="121"/>
      <c r="F49" s="121"/>
    </row>
    <row r="50" spans="1:19" s="2" customFormat="1" ht="15" customHeight="1" x14ac:dyDescent="0.2">
      <c r="A50" s="54"/>
      <c r="B50" s="120"/>
      <c r="C50" s="121"/>
      <c r="D50" s="121"/>
      <c r="E50" s="121"/>
      <c r="F50" s="121"/>
    </row>
    <row r="51" spans="1:19" s="2" customFormat="1" ht="15" customHeight="1" x14ac:dyDescent="0.2">
      <c r="A51" s="54"/>
      <c r="B51" s="6"/>
      <c r="D51" s="11"/>
    </row>
    <row r="52" spans="1:19" s="2" customFormat="1" ht="15" customHeight="1" x14ac:dyDescent="0.2">
      <c r="A52" s="54"/>
      <c r="B52" s="6"/>
    </row>
    <row r="53" spans="1:19" s="2" customFormat="1" ht="15" customHeight="1" x14ac:dyDescent="0.2">
      <c r="A53" s="54"/>
      <c r="B53" s="6"/>
    </row>
    <row r="54" spans="1:19" s="2" customFormat="1" ht="15" customHeight="1" x14ac:dyDescent="0.2">
      <c r="A54" s="54"/>
      <c r="B54" s="6"/>
    </row>
    <row r="55" spans="1:19" s="50" customFormat="1" ht="15" customHeight="1" x14ac:dyDescent="0.2">
      <c r="A55" s="43" t="s">
        <v>480</v>
      </c>
      <c r="B55" s="59" t="s">
        <v>65</v>
      </c>
    </row>
    <row r="56" spans="1:19" s="2" customFormat="1" ht="15" customHeight="1" x14ac:dyDescent="0.2">
      <c r="A56" s="55"/>
      <c r="B56" s="6"/>
    </row>
    <row r="57" spans="1:19" s="2" customFormat="1" ht="15" customHeight="1" x14ac:dyDescent="0.2">
      <c r="A57" s="55"/>
      <c r="B57" s="221" t="s">
        <v>66</v>
      </c>
      <c r="C57" s="156" t="s">
        <v>67</v>
      </c>
      <c r="D57" s="157" t="s">
        <v>68</v>
      </c>
      <c r="E57" s="157" t="s">
        <v>69</v>
      </c>
      <c r="F57" s="157" t="s">
        <v>70</v>
      </c>
      <c r="G57" s="157" t="s">
        <v>71</v>
      </c>
    </row>
    <row r="58" spans="1:19" s="2" customFormat="1" ht="15" customHeight="1" x14ac:dyDescent="0.2">
      <c r="A58" s="55"/>
      <c r="B58" s="37" t="s">
        <v>72</v>
      </c>
      <c r="C58" s="34" t="s">
        <v>73</v>
      </c>
      <c r="D58" s="89" t="s">
        <v>74</v>
      </c>
      <c r="E58" s="88">
        <v>3.6</v>
      </c>
      <c r="F58" s="88" t="s">
        <v>75</v>
      </c>
      <c r="G58" s="30">
        <v>44620</v>
      </c>
    </row>
    <row r="59" spans="1:19" s="2" customFormat="1" ht="15" customHeight="1" x14ac:dyDescent="0.2">
      <c r="A59" s="55"/>
      <c r="B59" s="37" t="s">
        <v>76</v>
      </c>
      <c r="C59" s="34" t="s">
        <v>77</v>
      </c>
      <c r="D59" s="89" t="s">
        <v>78</v>
      </c>
      <c r="E59" s="88">
        <v>2.5430000000000001</v>
      </c>
      <c r="F59" s="88" t="s">
        <v>75</v>
      </c>
      <c r="G59" s="30">
        <v>44035</v>
      </c>
    </row>
    <row r="60" spans="1:19" s="2" customFormat="1" ht="28.5" x14ac:dyDescent="0.2">
      <c r="A60" s="55"/>
      <c r="B60" s="37" t="s">
        <v>79</v>
      </c>
      <c r="C60" s="34" t="s">
        <v>77</v>
      </c>
      <c r="D60" s="89" t="s">
        <v>78</v>
      </c>
      <c r="E60" s="88">
        <v>1.5</v>
      </c>
      <c r="F60" s="88" t="s">
        <v>75</v>
      </c>
      <c r="G60" s="30">
        <v>44866</v>
      </c>
    </row>
    <row r="61" spans="1:19" s="2" customFormat="1" ht="15" customHeight="1" x14ac:dyDescent="0.2">
      <c r="A61" s="55"/>
      <c r="B61" s="37" t="s">
        <v>80</v>
      </c>
      <c r="C61" s="34" t="s">
        <v>81</v>
      </c>
      <c r="D61" s="89" t="s">
        <v>78</v>
      </c>
      <c r="E61" s="88">
        <v>1.24</v>
      </c>
      <c r="F61" s="88" t="s">
        <v>75</v>
      </c>
      <c r="G61" s="30">
        <v>44183</v>
      </c>
    </row>
    <row r="62" spans="1:19" s="2" customFormat="1" ht="15" customHeight="1" x14ac:dyDescent="0.2">
      <c r="A62" s="55"/>
      <c r="B62" s="37" t="s">
        <v>82</v>
      </c>
      <c r="C62" s="34" t="s">
        <v>83</v>
      </c>
      <c r="D62" s="89" t="s">
        <v>78</v>
      </c>
      <c r="E62" s="88">
        <v>1</v>
      </c>
      <c r="F62" s="88" t="s">
        <v>75</v>
      </c>
      <c r="G62" s="30">
        <v>45016</v>
      </c>
    </row>
    <row r="63" spans="1:19" s="28" customFormat="1" ht="15" customHeight="1" x14ac:dyDescent="0.2">
      <c r="A63" s="55"/>
      <c r="B63" s="38"/>
      <c r="C63" s="39"/>
      <c r="D63" s="90"/>
      <c r="E63" s="91"/>
      <c r="F63" s="91"/>
      <c r="G63" s="110" t="s">
        <v>62</v>
      </c>
      <c r="H63" s="2"/>
      <c r="I63" s="2"/>
      <c r="J63" s="2"/>
      <c r="K63" s="2"/>
      <c r="L63" s="2"/>
      <c r="M63" s="2"/>
      <c r="N63" s="2"/>
      <c r="O63" s="2"/>
      <c r="P63" s="2"/>
      <c r="Q63" s="2"/>
      <c r="R63" s="2"/>
      <c r="S63" s="2"/>
    </row>
    <row r="64" spans="1:19" s="28" customFormat="1" ht="15" customHeight="1" x14ac:dyDescent="0.2">
      <c r="A64" s="55"/>
      <c r="B64" s="6"/>
      <c r="C64" s="2"/>
      <c r="D64" s="2"/>
      <c r="E64" s="2"/>
      <c r="F64" s="2"/>
      <c r="G64" s="2"/>
      <c r="H64" s="2"/>
      <c r="I64" s="2"/>
      <c r="J64" s="2"/>
      <c r="K64" s="2"/>
      <c r="L64" s="2"/>
      <c r="M64" s="2"/>
      <c r="N64" s="2"/>
      <c r="O64" s="2"/>
      <c r="P64" s="2"/>
      <c r="Q64" s="2"/>
      <c r="R64" s="2"/>
      <c r="S64" s="2"/>
    </row>
    <row r="65" spans="1:5" ht="15" customHeight="1" x14ac:dyDescent="0.2">
      <c r="A65" s="114"/>
    </row>
    <row r="66" spans="1:5" ht="15" customHeight="1" x14ac:dyDescent="0.2">
      <c r="A66" s="114"/>
    </row>
    <row r="67" spans="1:5" ht="15" customHeight="1" x14ac:dyDescent="0.2">
      <c r="A67" s="114"/>
    </row>
    <row r="68" spans="1:5" s="50" customFormat="1" ht="15" customHeight="1" x14ac:dyDescent="0.2">
      <c r="A68" s="43" t="s">
        <v>57</v>
      </c>
      <c r="B68" s="59" t="s">
        <v>497</v>
      </c>
    </row>
    <row r="70" spans="1:5" ht="15" customHeight="1" x14ac:dyDescent="0.2">
      <c r="B70" s="222" t="s">
        <v>66</v>
      </c>
      <c r="C70" s="158" t="s">
        <v>67</v>
      </c>
      <c r="D70" s="158" t="s">
        <v>85</v>
      </c>
      <c r="E70" s="159" t="s">
        <v>70</v>
      </c>
    </row>
    <row r="71" spans="1:5" ht="14.25" x14ac:dyDescent="0.2">
      <c r="A71" s="114"/>
      <c r="B71" s="123" t="s">
        <v>86</v>
      </c>
      <c r="C71" s="124" t="s">
        <v>77</v>
      </c>
      <c r="D71" s="300">
        <v>3000</v>
      </c>
      <c r="E71" s="125" t="s">
        <v>75</v>
      </c>
    </row>
    <row r="72" spans="1:5" ht="28.5" x14ac:dyDescent="0.2">
      <c r="A72" s="114"/>
      <c r="B72" s="123" t="s">
        <v>87</v>
      </c>
      <c r="C72" s="124" t="s">
        <v>88</v>
      </c>
      <c r="D72" s="300">
        <v>1000</v>
      </c>
      <c r="E72" s="125" t="s">
        <v>75</v>
      </c>
    </row>
    <row r="73" spans="1:5" ht="14.25" x14ac:dyDescent="0.2">
      <c r="A73" s="114"/>
      <c r="B73" s="123" t="s">
        <v>89</v>
      </c>
      <c r="C73" s="124" t="s">
        <v>90</v>
      </c>
      <c r="D73" s="300">
        <v>450</v>
      </c>
      <c r="E73" s="125" t="s">
        <v>75</v>
      </c>
    </row>
    <row r="74" spans="1:5" ht="14.25" x14ac:dyDescent="0.2">
      <c r="A74" s="114"/>
      <c r="B74" s="123" t="s">
        <v>91</v>
      </c>
      <c r="C74" s="124" t="s">
        <v>92</v>
      </c>
      <c r="D74" s="300">
        <v>400</v>
      </c>
      <c r="E74" s="125" t="s">
        <v>75</v>
      </c>
    </row>
    <row r="75" spans="1:5" ht="14.25" x14ac:dyDescent="0.2">
      <c r="A75" s="114"/>
      <c r="B75" s="123" t="s">
        <v>93</v>
      </c>
      <c r="C75" s="124" t="s">
        <v>94</v>
      </c>
      <c r="D75" s="300">
        <v>400</v>
      </c>
      <c r="E75" s="125" t="s">
        <v>95</v>
      </c>
    </row>
    <row r="76" spans="1:5" ht="15" customHeight="1" x14ac:dyDescent="0.2">
      <c r="E76" s="110" t="s">
        <v>62</v>
      </c>
    </row>
    <row r="79" spans="1:5" s="50" customFormat="1" ht="15" customHeight="1" x14ac:dyDescent="0.2">
      <c r="A79" s="43" t="s">
        <v>481</v>
      </c>
      <c r="B79" s="59" t="s">
        <v>466</v>
      </c>
    </row>
    <row r="80" spans="1:5" s="2" customFormat="1" ht="15" customHeight="1" x14ac:dyDescent="0.2">
      <c r="A80" s="33"/>
      <c r="B80" s="6"/>
    </row>
    <row r="81" spans="1:6" s="2" customFormat="1" ht="15" customHeight="1" x14ac:dyDescent="0.2">
      <c r="A81" s="33"/>
      <c r="B81" s="220" t="s">
        <v>58</v>
      </c>
      <c r="C81" s="149" t="s">
        <v>59</v>
      </c>
      <c r="D81" s="149" t="s">
        <v>60</v>
      </c>
      <c r="E81" s="149" t="s">
        <v>61</v>
      </c>
    </row>
    <row r="82" spans="1:6" s="2" customFormat="1" ht="15" customHeight="1" x14ac:dyDescent="0.2">
      <c r="A82" s="33"/>
      <c r="B82" s="42">
        <v>2010</v>
      </c>
      <c r="C82" s="10">
        <v>9</v>
      </c>
      <c r="D82" s="234">
        <v>0.1653</v>
      </c>
      <c r="E82" s="234">
        <f>D82/C82*1000</f>
        <v>18.366666666666667</v>
      </c>
    </row>
    <row r="83" spans="1:6" s="2" customFormat="1" ht="15" customHeight="1" x14ac:dyDescent="0.2">
      <c r="A83" s="33"/>
      <c r="B83" s="42">
        <v>2011</v>
      </c>
      <c r="C83" s="10">
        <v>7</v>
      </c>
      <c r="D83" s="234">
        <v>0.45</v>
      </c>
      <c r="E83" s="234">
        <f t="shared" ref="E83:E95" si="1">D83/C83*1000</f>
        <v>64.285714285714292</v>
      </c>
    </row>
    <row r="84" spans="1:6" s="2" customFormat="1" ht="15" customHeight="1" x14ac:dyDescent="0.2">
      <c r="A84" s="33"/>
      <c r="B84" s="42">
        <v>2012</v>
      </c>
      <c r="C84" s="10">
        <v>4</v>
      </c>
      <c r="D84" s="234">
        <v>2.4300000000000002E-2</v>
      </c>
      <c r="E84" s="234">
        <f t="shared" si="1"/>
        <v>6.0750000000000002</v>
      </c>
    </row>
    <row r="85" spans="1:6" s="2" customFormat="1" ht="15" customHeight="1" x14ac:dyDescent="0.2">
      <c r="A85" s="33"/>
      <c r="B85" s="42">
        <v>2013</v>
      </c>
      <c r="C85" s="10">
        <v>7</v>
      </c>
      <c r="D85" s="234">
        <v>0.1932691159705669</v>
      </c>
      <c r="E85" s="234">
        <f t="shared" si="1"/>
        <v>27.609873710080983</v>
      </c>
    </row>
    <row r="86" spans="1:6" s="2" customFormat="1" ht="15" customHeight="1" x14ac:dyDescent="0.2">
      <c r="A86" s="33"/>
      <c r="B86" s="42">
        <v>2014</v>
      </c>
      <c r="C86" s="10">
        <v>8</v>
      </c>
      <c r="D86" s="234">
        <v>0.1071</v>
      </c>
      <c r="E86" s="234">
        <f t="shared" si="1"/>
        <v>13.387499999999999</v>
      </c>
    </row>
    <row r="87" spans="1:6" s="2" customFormat="1" ht="15" customHeight="1" x14ac:dyDescent="0.2">
      <c r="A87" s="33"/>
      <c r="B87" s="42">
        <v>2015</v>
      </c>
      <c r="C87" s="10">
        <v>9</v>
      </c>
      <c r="D87" s="234">
        <v>0.59827982480153297</v>
      </c>
      <c r="E87" s="234">
        <f t="shared" si="1"/>
        <v>66.475536089059219</v>
      </c>
    </row>
    <row r="88" spans="1:6" s="2" customFormat="1" ht="15" customHeight="1" x14ac:dyDescent="0.2">
      <c r="A88" s="33"/>
      <c r="B88" s="42">
        <v>2016</v>
      </c>
      <c r="C88" s="10">
        <v>14</v>
      </c>
      <c r="D88" s="234">
        <v>1.1179000000000001</v>
      </c>
      <c r="E88" s="234">
        <f t="shared" si="1"/>
        <v>79.850000000000009</v>
      </c>
    </row>
    <row r="89" spans="1:6" s="2" customFormat="1" ht="15" customHeight="1" x14ac:dyDescent="0.2">
      <c r="A89" s="33"/>
      <c r="B89" s="42">
        <v>2017</v>
      </c>
      <c r="C89" s="10">
        <v>14</v>
      </c>
      <c r="D89" s="234">
        <v>0.56632160251374708</v>
      </c>
      <c r="E89" s="234">
        <f t="shared" si="1"/>
        <v>40.451543036696222</v>
      </c>
    </row>
    <row r="90" spans="1:6" s="2" customFormat="1" ht="15" customHeight="1" x14ac:dyDescent="0.2">
      <c r="A90" s="33"/>
      <c r="B90" s="42">
        <v>2018</v>
      </c>
      <c r="C90" s="10">
        <v>17</v>
      </c>
      <c r="D90" s="234">
        <v>1.0033470954944743</v>
      </c>
      <c r="E90" s="234">
        <f t="shared" si="1"/>
        <v>59.020417382027901</v>
      </c>
      <c r="F90" s="84"/>
    </row>
    <row r="91" spans="1:6" s="2" customFormat="1" ht="15" customHeight="1" x14ac:dyDescent="0.2">
      <c r="A91" s="33"/>
      <c r="B91" s="42">
        <v>2019</v>
      </c>
      <c r="C91" s="10">
        <v>10</v>
      </c>
      <c r="D91" s="234">
        <v>0.74660000000000004</v>
      </c>
      <c r="E91" s="234">
        <f t="shared" si="1"/>
        <v>74.660000000000011</v>
      </c>
    </row>
    <row r="92" spans="1:6" s="2" customFormat="1" ht="15" customHeight="1" x14ac:dyDescent="0.2">
      <c r="A92" s="33"/>
      <c r="B92" s="42">
        <v>2020</v>
      </c>
      <c r="C92" s="10">
        <v>14</v>
      </c>
      <c r="D92" s="234">
        <v>1.6062348776901569</v>
      </c>
      <c r="E92" s="234">
        <f t="shared" si="1"/>
        <v>114.73106269215407</v>
      </c>
    </row>
    <row r="93" spans="1:6" s="2" customFormat="1" ht="15" customHeight="1" x14ac:dyDescent="0.2">
      <c r="A93" s="33"/>
      <c r="B93" s="42">
        <v>2021</v>
      </c>
      <c r="C93" s="10">
        <v>11</v>
      </c>
      <c r="D93" s="234">
        <v>0.69123528114663724</v>
      </c>
      <c r="E93" s="234">
        <f t="shared" si="1"/>
        <v>62.839571013330655</v>
      </c>
    </row>
    <row r="94" spans="1:6" s="2" customFormat="1" ht="15" customHeight="1" x14ac:dyDescent="0.2">
      <c r="A94" s="33"/>
      <c r="B94" s="42">
        <v>2022</v>
      </c>
      <c r="C94" s="10">
        <v>18</v>
      </c>
      <c r="D94" s="234">
        <v>2.8724533983758107</v>
      </c>
      <c r="E94" s="234">
        <f t="shared" si="1"/>
        <v>159.5807443542117</v>
      </c>
    </row>
    <row r="95" spans="1:6" s="2" customFormat="1" ht="15" customHeight="1" x14ac:dyDescent="0.2">
      <c r="A95" s="33"/>
      <c r="B95" s="42">
        <v>2023</v>
      </c>
      <c r="C95" s="10">
        <v>12</v>
      </c>
      <c r="D95" s="234">
        <v>1.5452000000000001</v>
      </c>
      <c r="E95" s="234">
        <f t="shared" si="1"/>
        <v>128.76666666666668</v>
      </c>
    </row>
    <row r="96" spans="1:6" s="2" customFormat="1" ht="15" customHeight="1" x14ac:dyDescent="0.2">
      <c r="A96" s="122"/>
      <c r="B96" s="120"/>
      <c r="C96" s="121"/>
      <c r="D96" s="121"/>
      <c r="E96" s="110" t="s">
        <v>62</v>
      </c>
      <c r="F96" s="121"/>
    </row>
    <row r="97" spans="1:19" s="2" customFormat="1" ht="15" customHeight="1" x14ac:dyDescent="0.2">
      <c r="A97" s="122"/>
      <c r="B97" s="120"/>
      <c r="C97" s="121"/>
      <c r="D97" s="121"/>
      <c r="E97" s="121"/>
      <c r="F97" s="121"/>
    </row>
    <row r="98" spans="1:19" s="2" customFormat="1" ht="15" customHeight="1" x14ac:dyDescent="0.2">
      <c r="A98" s="122"/>
      <c r="B98" s="120"/>
      <c r="C98" s="121"/>
      <c r="D98" s="121"/>
      <c r="E98" s="121"/>
      <c r="F98" s="121"/>
    </row>
    <row r="99" spans="1:19" s="2" customFormat="1" ht="15" customHeight="1" x14ac:dyDescent="0.2">
      <c r="A99" s="122"/>
      <c r="B99" s="120"/>
      <c r="C99" s="121"/>
      <c r="D99" s="121"/>
      <c r="E99" s="121"/>
      <c r="F99" s="121"/>
    </row>
    <row r="100" spans="1:19" s="2" customFormat="1" ht="15" customHeight="1" x14ac:dyDescent="0.2">
      <c r="A100" s="33"/>
      <c r="B100" s="6"/>
      <c r="D100" s="132"/>
      <c r="E100" s="84"/>
    </row>
    <row r="101" spans="1:19" s="2" customFormat="1" ht="15" customHeight="1" x14ac:dyDescent="0.2">
      <c r="A101" s="33"/>
      <c r="B101" s="6"/>
      <c r="D101" s="121"/>
      <c r="E101" s="84"/>
    </row>
    <row r="102" spans="1:19" s="2" customFormat="1" ht="15" customHeight="1" x14ac:dyDescent="0.2">
      <c r="A102" s="33"/>
      <c r="B102" s="6"/>
      <c r="C102" s="335"/>
      <c r="D102" s="335"/>
      <c r="E102" s="335"/>
    </row>
    <row r="103" spans="1:19" s="2" customFormat="1" ht="15" customHeight="1" x14ac:dyDescent="0.2">
      <c r="A103" s="33"/>
      <c r="B103" s="6"/>
      <c r="C103" s="204"/>
      <c r="D103" s="204"/>
      <c r="E103" s="204"/>
    </row>
    <row r="104" spans="1:19" s="2" customFormat="1" ht="15" customHeight="1" x14ac:dyDescent="0.2">
      <c r="A104" s="33"/>
      <c r="B104" s="6"/>
      <c r="C104" s="204"/>
      <c r="D104" s="204"/>
      <c r="E104" s="204"/>
    </row>
    <row r="105" spans="1:19" s="2" customFormat="1" ht="15" customHeight="1" x14ac:dyDescent="0.2">
      <c r="A105" s="33"/>
      <c r="B105" s="6"/>
      <c r="C105" s="204"/>
      <c r="D105" s="204"/>
      <c r="E105" s="204"/>
    </row>
    <row r="106" spans="1:19" s="28" customFormat="1" ht="15" customHeight="1" x14ac:dyDescent="0.2">
      <c r="A106" s="205"/>
      <c r="B106" s="6"/>
      <c r="C106" s="204"/>
      <c r="D106" s="281"/>
      <c r="E106" s="204"/>
      <c r="F106" s="2"/>
      <c r="G106" s="2"/>
      <c r="H106" s="2"/>
      <c r="I106" s="2"/>
      <c r="J106" s="2"/>
      <c r="K106" s="2"/>
      <c r="L106" s="2"/>
      <c r="M106" s="2"/>
      <c r="N106" s="2"/>
      <c r="O106" s="2"/>
      <c r="P106" s="2"/>
      <c r="Q106" s="2"/>
      <c r="R106" s="2"/>
      <c r="S106" s="2"/>
    </row>
    <row r="107" spans="1:19" s="2" customFormat="1" ht="15" customHeight="1" x14ac:dyDescent="0.2">
      <c r="A107" s="33"/>
      <c r="B107" s="6"/>
      <c r="D107" s="235"/>
      <c r="E107" s="8"/>
    </row>
    <row r="108" spans="1:19" s="2" customFormat="1" ht="15" customHeight="1" x14ac:dyDescent="0.2">
      <c r="A108" s="33"/>
      <c r="B108" s="6"/>
      <c r="D108" s="236"/>
      <c r="E108" s="84"/>
    </row>
    <row r="109" spans="1:19" s="2" customFormat="1" ht="15" customHeight="1" x14ac:dyDescent="0.2">
      <c r="A109" s="33"/>
      <c r="B109" s="6"/>
      <c r="D109" s="121"/>
    </row>
    <row r="110" spans="1:19" s="50" customFormat="1" ht="15" customHeight="1" x14ac:dyDescent="0.2">
      <c r="A110" s="43" t="s">
        <v>482</v>
      </c>
      <c r="B110" s="59" t="s">
        <v>96</v>
      </c>
    </row>
    <row r="111" spans="1:19" s="2" customFormat="1" ht="15" customHeight="1" x14ac:dyDescent="0.2">
      <c r="A111" s="33"/>
      <c r="B111" s="6"/>
    </row>
    <row r="112" spans="1:19" s="2" customFormat="1" ht="15" customHeight="1" x14ac:dyDescent="0.2">
      <c r="A112" s="33"/>
      <c r="B112" s="223" t="s">
        <v>66</v>
      </c>
      <c r="C112" s="150" t="s">
        <v>67</v>
      </c>
      <c r="D112" s="150" t="s">
        <v>68</v>
      </c>
      <c r="E112" s="150" t="s">
        <v>97</v>
      </c>
      <c r="F112" s="150" t="s">
        <v>98</v>
      </c>
      <c r="G112" s="150" t="s">
        <v>71</v>
      </c>
    </row>
    <row r="113" spans="1:8" s="2" customFormat="1" ht="28.5" x14ac:dyDescent="0.2">
      <c r="A113" s="33"/>
      <c r="B113" s="126" t="s">
        <v>99</v>
      </c>
      <c r="C113" s="124" t="s">
        <v>100</v>
      </c>
      <c r="D113" s="10" t="s">
        <v>78</v>
      </c>
      <c r="E113" s="127">
        <v>664.5</v>
      </c>
      <c r="F113" s="124" t="s">
        <v>101</v>
      </c>
      <c r="G113" s="74">
        <v>45022</v>
      </c>
    </row>
    <row r="114" spans="1:8" s="2" customFormat="1" x14ac:dyDescent="0.2">
      <c r="A114" s="33"/>
      <c r="B114" s="126" t="s">
        <v>102</v>
      </c>
      <c r="C114" s="124" t="s">
        <v>103</v>
      </c>
      <c r="D114" s="10" t="s">
        <v>78</v>
      </c>
      <c r="E114" s="127">
        <v>546.61877245041387</v>
      </c>
      <c r="F114" s="124" t="s">
        <v>104</v>
      </c>
      <c r="G114" s="74">
        <v>44860</v>
      </c>
    </row>
    <row r="115" spans="1:8" s="2" customFormat="1" x14ac:dyDescent="0.2">
      <c r="A115" s="33"/>
      <c r="B115" s="126" t="s">
        <v>105</v>
      </c>
      <c r="C115" s="124" t="s">
        <v>106</v>
      </c>
      <c r="D115" s="10" t="s">
        <v>74</v>
      </c>
      <c r="E115" s="127">
        <v>509.16496945010181</v>
      </c>
      <c r="F115" s="124" t="s">
        <v>107</v>
      </c>
      <c r="G115" s="74">
        <v>44817</v>
      </c>
    </row>
    <row r="116" spans="1:8" s="5" customFormat="1" x14ac:dyDescent="0.2">
      <c r="A116" s="56"/>
      <c r="B116" s="126" t="s">
        <v>108</v>
      </c>
      <c r="C116" s="124" t="s">
        <v>109</v>
      </c>
      <c r="D116" s="10" t="s">
        <v>78</v>
      </c>
      <c r="E116" s="127">
        <v>445</v>
      </c>
      <c r="F116" s="124" t="s">
        <v>101</v>
      </c>
      <c r="G116" s="74">
        <v>44594</v>
      </c>
    </row>
    <row r="117" spans="1:8" s="2" customFormat="1" ht="28.5" x14ac:dyDescent="0.2">
      <c r="A117" s="33"/>
      <c r="B117" s="126" t="s">
        <v>110</v>
      </c>
      <c r="C117" s="124" t="s">
        <v>100</v>
      </c>
      <c r="D117" s="10" t="s">
        <v>78</v>
      </c>
      <c r="E117" s="127">
        <v>417.2</v>
      </c>
      <c r="F117" s="124" t="s">
        <v>101</v>
      </c>
      <c r="G117" s="74">
        <v>44175</v>
      </c>
    </row>
    <row r="118" spans="1:8" s="2" customFormat="1" ht="15" customHeight="1" x14ac:dyDescent="0.2">
      <c r="A118" s="33"/>
      <c r="B118" s="120"/>
      <c r="C118" s="121"/>
      <c r="D118" s="121"/>
      <c r="E118" s="318"/>
      <c r="F118" s="319"/>
      <c r="G118" s="320" t="s">
        <v>62</v>
      </c>
      <c r="H118" s="121"/>
    </row>
    <row r="121" spans="1:8" s="50" customFormat="1" ht="15" customHeight="1" x14ac:dyDescent="0.2">
      <c r="A121" s="43" t="s">
        <v>84</v>
      </c>
      <c r="B121" s="59" t="s">
        <v>498</v>
      </c>
    </row>
    <row r="122" spans="1:8" s="2" customFormat="1" ht="15" customHeight="1" x14ac:dyDescent="0.2">
      <c r="A122" s="33"/>
      <c r="B122" s="6"/>
    </row>
    <row r="123" spans="1:8" s="2" customFormat="1" ht="15" customHeight="1" x14ac:dyDescent="0.2">
      <c r="A123" s="33"/>
      <c r="B123" s="223" t="s">
        <v>66</v>
      </c>
      <c r="C123" s="150" t="s">
        <v>67</v>
      </c>
      <c r="D123" s="150" t="s">
        <v>85</v>
      </c>
      <c r="E123" s="150" t="s">
        <v>98</v>
      </c>
    </row>
    <row r="124" spans="1:8" s="2" customFormat="1" ht="28.5" x14ac:dyDescent="0.2">
      <c r="A124" s="33"/>
      <c r="B124" s="126" t="s">
        <v>112</v>
      </c>
      <c r="C124" s="124" t="s">
        <v>113</v>
      </c>
      <c r="D124" s="203">
        <v>749.85</v>
      </c>
      <c r="E124" s="124" t="s">
        <v>107</v>
      </c>
    </row>
    <row r="125" spans="1:8" s="2" customFormat="1" x14ac:dyDescent="0.2">
      <c r="A125" s="33"/>
      <c r="B125" s="126" t="s">
        <v>114</v>
      </c>
      <c r="C125" s="124" t="s">
        <v>115</v>
      </c>
      <c r="D125" s="203">
        <v>375</v>
      </c>
      <c r="E125" s="124" t="s">
        <v>107</v>
      </c>
    </row>
    <row r="126" spans="1:8" s="2" customFormat="1" x14ac:dyDescent="0.2">
      <c r="A126" s="33"/>
      <c r="B126" s="126" t="s">
        <v>116</v>
      </c>
      <c r="C126" s="124" t="s">
        <v>116</v>
      </c>
      <c r="D126" s="203">
        <v>300</v>
      </c>
      <c r="E126" s="124" t="s">
        <v>107</v>
      </c>
    </row>
    <row r="127" spans="1:8" s="5" customFormat="1" x14ac:dyDescent="0.2">
      <c r="A127" s="56"/>
      <c r="B127" s="126" t="s">
        <v>117</v>
      </c>
      <c r="C127" s="124" t="s">
        <v>117</v>
      </c>
      <c r="D127" s="203">
        <v>250</v>
      </c>
      <c r="E127" s="124" t="s">
        <v>104</v>
      </c>
    </row>
    <row r="128" spans="1:8" s="2" customFormat="1" x14ac:dyDescent="0.2">
      <c r="A128" s="33"/>
      <c r="B128" s="126" t="s">
        <v>118</v>
      </c>
      <c r="C128" s="124" t="s">
        <v>119</v>
      </c>
      <c r="D128" s="203">
        <v>200</v>
      </c>
      <c r="E128" s="124" t="s">
        <v>104</v>
      </c>
    </row>
    <row r="129" spans="1:6" s="2" customFormat="1" ht="15" customHeight="1" x14ac:dyDescent="0.2">
      <c r="A129" s="33"/>
      <c r="B129" s="120"/>
      <c r="C129" s="121"/>
      <c r="D129" s="121"/>
      <c r="E129" s="110" t="s">
        <v>62</v>
      </c>
      <c r="F129" s="121"/>
    </row>
    <row r="133" spans="1:6" s="2" customFormat="1" ht="15" customHeight="1" x14ac:dyDescent="0.2">
      <c r="A133" s="33"/>
      <c r="B133" s="6"/>
      <c r="F133" s="49"/>
    </row>
    <row r="134" spans="1:6" s="32" customFormat="1" ht="15" customHeight="1" x14ac:dyDescent="0.2">
      <c r="A134" s="43" t="s">
        <v>483</v>
      </c>
      <c r="B134" s="43" t="s">
        <v>467</v>
      </c>
      <c r="F134" s="128"/>
    </row>
    <row r="135" spans="1:6" s="2" customFormat="1" ht="15" customHeight="1" x14ac:dyDescent="0.2">
      <c r="B135" s="6"/>
      <c r="F135" s="49"/>
    </row>
    <row r="136" spans="1:6" s="2" customFormat="1" ht="15" customHeight="1" x14ac:dyDescent="0.2">
      <c r="B136" s="224" t="s">
        <v>121</v>
      </c>
      <c r="C136" s="214" t="s">
        <v>59</v>
      </c>
      <c r="D136" s="214" t="s">
        <v>122</v>
      </c>
    </row>
    <row r="137" spans="1:6" s="2" customFormat="1" ht="15" customHeight="1" x14ac:dyDescent="0.2">
      <c r="B137" s="94" t="s">
        <v>123</v>
      </c>
      <c r="C137" s="237">
        <v>9</v>
      </c>
      <c r="D137" s="238">
        <v>0.43</v>
      </c>
    </row>
    <row r="138" spans="1:6" s="2" customFormat="1" ht="15" customHeight="1" x14ac:dyDescent="0.2">
      <c r="B138" s="95" t="s">
        <v>124</v>
      </c>
      <c r="C138" s="237">
        <v>5</v>
      </c>
      <c r="D138" s="238">
        <v>0.24</v>
      </c>
    </row>
    <row r="139" spans="1:6" s="2" customFormat="1" ht="15" customHeight="1" x14ac:dyDescent="0.2">
      <c r="B139" s="94" t="s">
        <v>125</v>
      </c>
      <c r="C139" s="237">
        <v>2</v>
      </c>
      <c r="D139" s="238">
        <v>0.09</v>
      </c>
    </row>
    <row r="140" spans="1:6" s="2" customFormat="1" ht="15" customHeight="1" x14ac:dyDescent="0.2">
      <c r="B140" s="95" t="s">
        <v>126</v>
      </c>
      <c r="C140" s="237">
        <v>5</v>
      </c>
      <c r="D140" s="238">
        <v>0.24</v>
      </c>
    </row>
    <row r="141" spans="1:6" s="2" customFormat="1" ht="15" customHeight="1" x14ac:dyDescent="0.2">
      <c r="B141" s="6"/>
      <c r="D141" s="110" t="s">
        <v>62</v>
      </c>
      <c r="F141" s="49"/>
    </row>
    <row r="142" spans="1:6" s="2" customFormat="1" ht="15" customHeight="1" x14ac:dyDescent="0.2">
      <c r="A142" s="33"/>
      <c r="B142" s="6"/>
      <c r="F142" s="49"/>
    </row>
    <row r="143" spans="1:6" s="2" customFormat="1" ht="15" customHeight="1" x14ac:dyDescent="0.2">
      <c r="A143" s="33"/>
      <c r="B143" s="6"/>
      <c r="F143" s="49"/>
    </row>
    <row r="144" spans="1:6" s="2" customFormat="1" ht="15" customHeight="1" x14ac:dyDescent="0.2">
      <c r="A144" s="33"/>
      <c r="B144" s="7"/>
      <c r="C144" s="183"/>
      <c r="D144" s="183"/>
      <c r="F144" s="49"/>
    </row>
    <row r="145" spans="1:8" s="2" customFormat="1" ht="15" customHeight="1" x14ac:dyDescent="0.2">
      <c r="A145" s="33"/>
      <c r="B145" s="57"/>
      <c r="C145" s="239"/>
      <c r="D145" s="240"/>
      <c r="F145" s="49"/>
    </row>
    <row r="146" spans="1:8" s="2" customFormat="1" ht="15" customHeight="1" x14ac:dyDescent="0.2">
      <c r="A146" s="33"/>
      <c r="B146" s="6"/>
      <c r="C146" s="239"/>
      <c r="D146" s="240"/>
      <c r="F146" s="49"/>
    </row>
    <row r="147" spans="1:8" s="2" customFormat="1" ht="15" customHeight="1" x14ac:dyDescent="0.2">
      <c r="A147" s="33"/>
      <c r="B147" s="57"/>
      <c r="C147" s="239"/>
      <c r="D147" s="240"/>
      <c r="F147" s="49"/>
    </row>
    <row r="148" spans="1:8" s="2" customFormat="1" ht="15" customHeight="1" x14ac:dyDescent="0.2">
      <c r="A148" s="33"/>
      <c r="B148" s="6"/>
      <c r="C148" s="239"/>
      <c r="D148" s="240"/>
      <c r="F148" s="49"/>
    </row>
    <row r="149" spans="1:8" s="2" customFormat="1" ht="15" customHeight="1" x14ac:dyDescent="0.2">
      <c r="A149" s="33"/>
      <c r="B149" s="6"/>
      <c r="F149" s="49"/>
    </row>
    <row r="150" spans="1:8" s="2" customFormat="1" ht="15" customHeight="1" x14ac:dyDescent="0.2">
      <c r="A150" s="33"/>
      <c r="B150" s="6"/>
      <c r="F150" s="49"/>
    </row>
    <row r="151" spans="1:8" s="2" customFormat="1" ht="15" customHeight="1" x14ac:dyDescent="0.2">
      <c r="A151" s="33"/>
      <c r="B151" s="6"/>
      <c r="F151" s="49"/>
    </row>
    <row r="152" spans="1:8" s="2" customFormat="1" ht="15" customHeight="1" x14ac:dyDescent="0.2">
      <c r="A152" s="33"/>
      <c r="B152" s="6"/>
    </row>
    <row r="153" spans="1:8" s="50" customFormat="1" ht="15" customHeight="1" x14ac:dyDescent="0.2">
      <c r="A153" s="43" t="s">
        <v>484</v>
      </c>
      <c r="B153" s="59" t="s">
        <v>128</v>
      </c>
    </row>
    <row r="154" spans="1:8" s="2" customFormat="1" ht="15" customHeight="1" x14ac:dyDescent="0.2">
      <c r="A154" s="33"/>
      <c r="B154" s="6"/>
    </row>
    <row r="155" spans="1:8" s="2" customFormat="1" ht="15" customHeight="1" x14ac:dyDescent="0.2">
      <c r="A155" s="33"/>
      <c r="B155" s="225" t="s">
        <v>66</v>
      </c>
      <c r="C155" s="152" t="s">
        <v>67</v>
      </c>
      <c r="D155" s="149" t="s">
        <v>68</v>
      </c>
      <c r="E155" s="152" t="s">
        <v>97</v>
      </c>
      <c r="F155" s="152" t="s">
        <v>98</v>
      </c>
      <c r="G155" s="152" t="s">
        <v>71</v>
      </c>
    </row>
    <row r="156" spans="1:8" s="2" customFormat="1" x14ac:dyDescent="0.2">
      <c r="A156" s="33"/>
      <c r="B156" s="209" t="s">
        <v>129</v>
      </c>
      <c r="C156" s="210" t="s">
        <v>130</v>
      </c>
      <c r="D156" s="211" t="s">
        <v>131</v>
      </c>
      <c r="E156" s="323">
        <v>850</v>
      </c>
      <c r="F156" s="210" t="s">
        <v>123</v>
      </c>
      <c r="G156" s="212">
        <v>45283</v>
      </c>
    </row>
    <row r="157" spans="1:8" s="2" customFormat="1" ht="28.5" x14ac:dyDescent="0.2">
      <c r="A157" s="33"/>
      <c r="B157" s="96" t="s">
        <v>132</v>
      </c>
      <c r="C157" s="92" t="s">
        <v>88</v>
      </c>
      <c r="D157" s="10" t="s">
        <v>74</v>
      </c>
      <c r="E157" s="324">
        <v>235</v>
      </c>
      <c r="F157" s="92" t="s">
        <v>133</v>
      </c>
      <c r="G157" s="76">
        <v>44680</v>
      </c>
    </row>
    <row r="158" spans="1:8" s="2" customFormat="1" x14ac:dyDescent="0.2">
      <c r="A158" s="33"/>
      <c r="B158" s="96" t="s">
        <v>134</v>
      </c>
      <c r="C158" s="92" t="s">
        <v>135</v>
      </c>
      <c r="D158" s="10" t="s">
        <v>78</v>
      </c>
      <c r="E158" s="324">
        <v>131</v>
      </c>
      <c r="F158" s="92" t="s">
        <v>123</v>
      </c>
      <c r="G158" s="76">
        <v>44926</v>
      </c>
    </row>
    <row r="159" spans="1:8" s="2" customFormat="1" x14ac:dyDescent="0.2">
      <c r="A159" s="33"/>
      <c r="B159" s="96" t="s">
        <v>136</v>
      </c>
      <c r="C159" s="92" t="s">
        <v>137</v>
      </c>
      <c r="D159" s="10" t="s">
        <v>78</v>
      </c>
      <c r="E159" s="324">
        <v>78</v>
      </c>
      <c r="F159" s="92" t="s">
        <v>126</v>
      </c>
      <c r="G159" s="76">
        <v>44012</v>
      </c>
    </row>
    <row r="160" spans="1:8" s="5" customFormat="1" ht="28.5" x14ac:dyDescent="0.2">
      <c r="A160" s="56"/>
      <c r="B160" s="96" t="s">
        <v>138</v>
      </c>
      <c r="C160" s="92" t="s">
        <v>139</v>
      </c>
      <c r="D160" s="13" t="s">
        <v>78</v>
      </c>
      <c r="E160" s="324">
        <v>70</v>
      </c>
      <c r="F160" s="92" t="s">
        <v>126</v>
      </c>
      <c r="G160" s="76">
        <v>44926</v>
      </c>
      <c r="H160" s="2"/>
    </row>
    <row r="161" spans="1:7" s="2" customFormat="1" ht="15" customHeight="1" x14ac:dyDescent="0.2">
      <c r="A161" s="33"/>
      <c r="B161" s="57"/>
      <c r="C161" s="22"/>
      <c r="E161" s="22"/>
      <c r="F161" s="22"/>
      <c r="G161" s="110" t="s">
        <v>62</v>
      </c>
    </row>
    <row r="162" spans="1:7" s="2" customFormat="1" ht="15" customHeight="1" x14ac:dyDescent="0.2">
      <c r="A162" s="33"/>
      <c r="B162" s="6"/>
    </row>
    <row r="165" spans="1:7" s="50" customFormat="1" ht="15" customHeight="1" x14ac:dyDescent="0.2">
      <c r="A165" s="43" t="s">
        <v>111</v>
      </c>
      <c r="B165" s="59" t="s">
        <v>509</v>
      </c>
    </row>
    <row r="166" spans="1:7" s="2" customFormat="1" ht="15" customHeight="1" x14ac:dyDescent="0.2">
      <c r="A166" s="33"/>
      <c r="B166" s="6"/>
    </row>
    <row r="167" spans="1:7" s="2" customFormat="1" ht="15" customHeight="1" x14ac:dyDescent="0.2">
      <c r="A167" s="33"/>
      <c r="B167" s="226" t="s">
        <v>66</v>
      </c>
      <c r="C167" s="153" t="s">
        <v>67</v>
      </c>
      <c r="D167" s="153" t="s">
        <v>85</v>
      </c>
      <c r="E167" s="153" t="s">
        <v>98</v>
      </c>
      <c r="F167" s="121"/>
    </row>
    <row r="168" spans="1:7" s="2" customFormat="1" x14ac:dyDescent="0.2">
      <c r="A168" s="33"/>
      <c r="B168" s="97" t="s">
        <v>140</v>
      </c>
      <c r="C168" s="20" t="s">
        <v>135</v>
      </c>
      <c r="D168" s="321">
        <v>300</v>
      </c>
      <c r="E168" s="18" t="s">
        <v>511</v>
      </c>
      <c r="F168" s="121"/>
    </row>
    <row r="169" spans="1:7" s="2" customFormat="1" x14ac:dyDescent="0.2">
      <c r="A169" s="33"/>
      <c r="B169" s="98" t="s">
        <v>141</v>
      </c>
      <c r="C169" s="20" t="s">
        <v>142</v>
      </c>
      <c r="D169" s="321">
        <v>300</v>
      </c>
      <c r="E169" s="18" t="s">
        <v>511</v>
      </c>
      <c r="F169" s="121"/>
    </row>
    <row r="170" spans="1:7" s="2" customFormat="1" x14ac:dyDescent="0.2">
      <c r="A170" s="33"/>
      <c r="B170" s="98" t="s">
        <v>143</v>
      </c>
      <c r="C170" s="20" t="s">
        <v>137</v>
      </c>
      <c r="D170" s="321">
        <v>150</v>
      </c>
      <c r="E170" s="18" t="s">
        <v>126</v>
      </c>
      <c r="F170" s="121"/>
    </row>
    <row r="171" spans="1:7" s="5" customFormat="1" x14ac:dyDescent="0.2">
      <c r="A171" s="56"/>
      <c r="B171" s="99" t="s">
        <v>144</v>
      </c>
      <c r="C171" s="20" t="s">
        <v>145</v>
      </c>
      <c r="D171" s="321">
        <v>100</v>
      </c>
      <c r="E171" s="18" t="s">
        <v>123</v>
      </c>
      <c r="F171" s="121"/>
    </row>
    <row r="172" spans="1:7" s="2" customFormat="1" x14ac:dyDescent="0.2">
      <c r="A172" s="33"/>
      <c r="B172" s="87" t="s">
        <v>146</v>
      </c>
      <c r="C172" s="21" t="s">
        <v>137</v>
      </c>
      <c r="D172" s="322">
        <v>30</v>
      </c>
      <c r="E172" s="18" t="s">
        <v>126</v>
      </c>
      <c r="F172" s="121"/>
    </row>
    <row r="173" spans="1:7" s="2" customFormat="1" ht="15" customHeight="1" x14ac:dyDescent="0.2">
      <c r="A173" s="33"/>
      <c r="B173" s="57"/>
      <c r="C173" s="22"/>
      <c r="D173" s="22"/>
      <c r="E173" s="110" t="s">
        <v>62</v>
      </c>
    </row>
    <row r="174" spans="1:7" s="2" customFormat="1" ht="15" customHeight="1" x14ac:dyDescent="0.2">
      <c r="A174" s="33"/>
      <c r="B174" s="6"/>
    </row>
    <row r="175" spans="1:7" s="50" customFormat="1" ht="15" customHeight="1" x14ac:dyDescent="0.2">
      <c r="A175" s="43" t="s">
        <v>120</v>
      </c>
      <c r="B175" s="59" t="s">
        <v>468</v>
      </c>
    </row>
    <row r="176" spans="1:7" s="2" customFormat="1" ht="15" customHeight="1" x14ac:dyDescent="0.2">
      <c r="A176" s="33"/>
      <c r="B176" s="6"/>
    </row>
    <row r="177" spans="1:5" s="2" customFormat="1" ht="30" customHeight="1" x14ac:dyDescent="0.2">
      <c r="A177" s="33"/>
      <c r="B177" s="220" t="s">
        <v>58</v>
      </c>
      <c r="C177" s="148" t="s">
        <v>59</v>
      </c>
      <c r="D177" s="148" t="s">
        <v>60</v>
      </c>
      <c r="E177" s="149" t="s">
        <v>148</v>
      </c>
    </row>
    <row r="178" spans="1:5" s="2" customFormat="1" ht="15" customHeight="1" x14ac:dyDescent="0.2">
      <c r="A178" s="33"/>
      <c r="B178" s="51">
        <v>2010</v>
      </c>
      <c r="C178" s="17">
        <v>5</v>
      </c>
      <c r="D178" s="241">
        <v>0.22009999999999999</v>
      </c>
      <c r="E178" s="242">
        <f>D178/C178*1000</f>
        <v>44.019999999999996</v>
      </c>
    </row>
    <row r="179" spans="1:5" s="2" customFormat="1" ht="15" customHeight="1" x14ac:dyDescent="0.2">
      <c r="A179" s="33"/>
      <c r="B179" s="51">
        <v>2011</v>
      </c>
      <c r="C179" s="17">
        <v>10</v>
      </c>
      <c r="D179" s="241">
        <v>2.1208155624635712</v>
      </c>
      <c r="E179" s="242">
        <f t="shared" ref="E179:E191" si="2">D179/C179*1000</f>
        <v>212.08155624635711</v>
      </c>
    </row>
    <row r="180" spans="1:5" s="2" customFormat="1" ht="15" customHeight="1" x14ac:dyDescent="0.2">
      <c r="A180" s="33"/>
      <c r="B180" s="51">
        <v>2012</v>
      </c>
      <c r="C180" s="17">
        <v>17</v>
      </c>
      <c r="D180" s="241">
        <v>1.1156999999999999</v>
      </c>
      <c r="E180" s="242">
        <f t="shared" si="2"/>
        <v>65.629411764705878</v>
      </c>
    </row>
    <row r="181" spans="1:5" s="2" customFormat="1" ht="15" customHeight="1" x14ac:dyDescent="0.2">
      <c r="A181" s="33"/>
      <c r="B181" s="51">
        <v>2013</v>
      </c>
      <c r="C181" s="17">
        <v>18</v>
      </c>
      <c r="D181" s="241">
        <v>2.157</v>
      </c>
      <c r="E181" s="242">
        <f t="shared" si="2"/>
        <v>119.83333333333333</v>
      </c>
    </row>
    <row r="182" spans="1:5" s="2" customFormat="1" ht="15" customHeight="1" x14ac:dyDescent="0.2">
      <c r="A182" s="33"/>
      <c r="B182" s="51">
        <v>2014</v>
      </c>
      <c r="C182" s="17">
        <v>30</v>
      </c>
      <c r="D182" s="241">
        <v>1.3655999999999993</v>
      </c>
      <c r="E182" s="242">
        <f t="shared" si="2"/>
        <v>45.519999999999975</v>
      </c>
    </row>
    <row r="183" spans="1:5" s="2" customFormat="1" ht="15" customHeight="1" x14ac:dyDescent="0.2">
      <c r="A183" s="33"/>
      <c r="B183" s="51">
        <v>2015</v>
      </c>
      <c r="C183" s="17">
        <v>46</v>
      </c>
      <c r="D183" s="241">
        <v>1.4742999999999997</v>
      </c>
      <c r="E183" s="242">
        <f t="shared" si="2"/>
        <v>32.049999999999997</v>
      </c>
    </row>
    <row r="184" spans="1:5" s="2" customFormat="1" ht="15" customHeight="1" x14ac:dyDescent="0.2">
      <c r="A184" s="33"/>
      <c r="B184" s="51">
        <v>2016</v>
      </c>
      <c r="C184" s="17">
        <v>37</v>
      </c>
      <c r="D184" s="241">
        <v>2.2978272727272726</v>
      </c>
      <c r="E184" s="242">
        <f t="shared" si="2"/>
        <v>62.103439803439798</v>
      </c>
    </row>
    <row r="185" spans="1:5" s="2" customFormat="1" ht="15" customHeight="1" x14ac:dyDescent="0.2">
      <c r="A185" s="33"/>
      <c r="B185" s="51">
        <v>2017</v>
      </c>
      <c r="C185" s="17">
        <v>45</v>
      </c>
      <c r="D185" s="241">
        <v>5.2112429326305154</v>
      </c>
      <c r="E185" s="242">
        <f t="shared" si="2"/>
        <v>115.80539850290033</v>
      </c>
    </row>
    <row r="186" spans="1:5" s="2" customFormat="1" ht="15" customHeight="1" x14ac:dyDescent="0.2">
      <c r="A186" s="33"/>
      <c r="B186" s="51">
        <v>2018</v>
      </c>
      <c r="C186" s="17">
        <v>40</v>
      </c>
      <c r="D186" s="241">
        <v>1.5200000000000002</v>
      </c>
      <c r="E186" s="242">
        <f t="shared" si="2"/>
        <v>38.000000000000007</v>
      </c>
    </row>
    <row r="187" spans="1:5" s="2" customFormat="1" ht="15" customHeight="1" x14ac:dyDescent="0.2">
      <c r="A187" s="33"/>
      <c r="B187" s="51">
        <v>2019</v>
      </c>
      <c r="C187" s="17">
        <v>69</v>
      </c>
      <c r="D187" s="241">
        <v>4.169498406880022</v>
      </c>
      <c r="E187" s="242">
        <f t="shared" si="2"/>
        <v>60.427513143188726</v>
      </c>
    </row>
    <row r="188" spans="1:5" s="2" customFormat="1" ht="15" customHeight="1" x14ac:dyDescent="0.2">
      <c r="A188" s="33"/>
      <c r="B188" s="51">
        <v>2020</v>
      </c>
      <c r="C188" s="17">
        <v>41</v>
      </c>
      <c r="D188" s="241">
        <v>3.0826000000000007</v>
      </c>
      <c r="E188" s="242">
        <f t="shared" si="2"/>
        <v>75.185365853658553</v>
      </c>
    </row>
    <row r="189" spans="1:5" s="2" customFormat="1" ht="15" customHeight="1" x14ac:dyDescent="0.2">
      <c r="A189" s="33"/>
      <c r="B189" s="51">
        <v>2021</v>
      </c>
      <c r="C189" s="17">
        <v>54</v>
      </c>
      <c r="D189" s="241">
        <v>5.4762000000000013</v>
      </c>
      <c r="E189" s="242">
        <f t="shared" si="2"/>
        <v>101.41111111111113</v>
      </c>
    </row>
    <row r="190" spans="1:5" s="2" customFormat="1" ht="15" customHeight="1" x14ac:dyDescent="0.2">
      <c r="A190" s="33"/>
      <c r="B190" s="51">
        <v>2022</v>
      </c>
      <c r="C190" s="17">
        <v>31</v>
      </c>
      <c r="D190" s="241">
        <v>4.4036999999999997</v>
      </c>
      <c r="E190" s="243">
        <f t="shared" si="2"/>
        <v>142.05483870967743</v>
      </c>
    </row>
    <row r="191" spans="1:5" s="2" customFormat="1" ht="15" customHeight="1" x14ac:dyDescent="0.2">
      <c r="A191" s="33"/>
      <c r="B191" s="51">
        <v>2023</v>
      </c>
      <c r="C191" s="17">
        <v>14</v>
      </c>
      <c r="D191" s="241">
        <v>3.8796000000000004</v>
      </c>
      <c r="E191" s="243">
        <f t="shared" si="2"/>
        <v>277.11428571428576</v>
      </c>
    </row>
    <row r="192" spans="1:5" ht="15" customHeight="1" x14ac:dyDescent="0.2">
      <c r="E192" s="110" t="s">
        <v>62</v>
      </c>
    </row>
    <row r="193" spans="1:4" ht="15" customHeight="1" x14ac:dyDescent="0.2">
      <c r="D193" s="129"/>
    </row>
    <row r="194" spans="1:4" ht="15" customHeight="1" x14ac:dyDescent="0.2">
      <c r="B194" s="174"/>
      <c r="C194" s="175"/>
      <c r="D194" s="175"/>
    </row>
    <row r="199" spans="1:4" s="2" customFormat="1" ht="15" customHeight="1" x14ac:dyDescent="0.2">
      <c r="A199" s="33"/>
      <c r="B199" s="120"/>
      <c r="C199" s="121"/>
      <c r="D199" s="121"/>
    </row>
    <row r="200" spans="1:4" s="2" customFormat="1" ht="15" customHeight="1" x14ac:dyDescent="0.2">
      <c r="A200" s="33"/>
      <c r="B200" s="120"/>
      <c r="C200" s="121"/>
      <c r="D200" s="121"/>
    </row>
    <row r="201" spans="1:4" s="2" customFormat="1" ht="15" customHeight="1" x14ac:dyDescent="0.2">
      <c r="A201" s="33"/>
      <c r="B201" s="120"/>
      <c r="C201" s="121"/>
      <c r="D201" s="121"/>
    </row>
    <row r="202" spans="1:4" s="2" customFormat="1" ht="15" customHeight="1" x14ac:dyDescent="0.2">
      <c r="A202" s="33"/>
      <c r="B202" s="120"/>
      <c r="C202" s="121"/>
      <c r="D202" s="121"/>
    </row>
    <row r="203" spans="1:4" s="2" customFormat="1" ht="15" customHeight="1" x14ac:dyDescent="0.2">
      <c r="A203" s="33"/>
      <c r="B203" s="6"/>
    </row>
    <row r="204" spans="1:4" s="2" customFormat="1" ht="15" customHeight="1" x14ac:dyDescent="0.2">
      <c r="A204" s="33"/>
      <c r="B204" s="6"/>
    </row>
    <row r="205" spans="1:4" s="2" customFormat="1" ht="15" customHeight="1" x14ac:dyDescent="0.2">
      <c r="A205" s="33"/>
      <c r="B205" s="6"/>
    </row>
    <row r="206" spans="1:4" s="2" customFormat="1" ht="15" customHeight="1" x14ac:dyDescent="0.2">
      <c r="A206" s="33"/>
      <c r="B206" s="6"/>
    </row>
    <row r="207" spans="1:4" s="2" customFormat="1" ht="15" customHeight="1" x14ac:dyDescent="0.2">
      <c r="A207" s="33"/>
      <c r="B207" s="6"/>
    </row>
    <row r="208" spans="1:4" s="50" customFormat="1" ht="15" customHeight="1" x14ac:dyDescent="0.2">
      <c r="A208" s="43" t="s">
        <v>127</v>
      </c>
      <c r="B208" s="43" t="s">
        <v>469</v>
      </c>
    </row>
    <row r="209" spans="1:19" s="2" customFormat="1" ht="15" customHeight="1" x14ac:dyDescent="0.2">
      <c r="A209" s="33"/>
      <c r="B209" s="6"/>
    </row>
    <row r="210" spans="1:19" s="2" customFormat="1" ht="15" customHeight="1" x14ac:dyDescent="0.2">
      <c r="A210" s="33"/>
      <c r="B210" s="215"/>
      <c r="C210" s="333" t="s">
        <v>150</v>
      </c>
      <c r="D210" s="333"/>
      <c r="E210" s="333"/>
      <c r="F210" s="333"/>
      <c r="G210" s="333"/>
      <c r="H210" s="213"/>
      <c r="I210" s="121"/>
    </row>
    <row r="211" spans="1:19" s="2" customFormat="1" ht="15" customHeight="1" x14ac:dyDescent="0.2">
      <c r="A211" s="33"/>
      <c r="B211" s="220" t="s">
        <v>58</v>
      </c>
      <c r="C211" s="148" t="s">
        <v>151</v>
      </c>
      <c r="D211" s="148" t="s">
        <v>152</v>
      </c>
      <c r="E211" s="148" t="s">
        <v>153</v>
      </c>
      <c r="F211" s="148" t="s">
        <v>154</v>
      </c>
      <c r="G211" s="148" t="s">
        <v>155</v>
      </c>
      <c r="H211" s="148" t="s">
        <v>156</v>
      </c>
      <c r="N211" s="199"/>
      <c r="O211" s="199"/>
      <c r="P211" s="199"/>
      <c r="Q211" s="199"/>
      <c r="R211" s="199"/>
    </row>
    <row r="212" spans="1:19" s="2" customFormat="1" ht="15" customHeight="1" x14ac:dyDescent="0.2">
      <c r="A212" s="33"/>
      <c r="B212" s="51">
        <v>2010</v>
      </c>
      <c r="C212" s="17">
        <v>161.5</v>
      </c>
      <c r="D212" s="115">
        <v>0</v>
      </c>
      <c r="E212" s="17">
        <v>20</v>
      </c>
      <c r="F212" s="17"/>
      <c r="G212" s="115">
        <v>38.6</v>
      </c>
      <c r="H212" s="130">
        <v>5</v>
      </c>
      <c r="N212" s="201"/>
      <c r="O212" s="202"/>
      <c r="P212" s="201"/>
      <c r="Q212" s="201"/>
      <c r="R212" s="202"/>
      <c r="S212" s="180"/>
    </row>
    <row r="213" spans="1:19" s="2" customFormat="1" ht="15" customHeight="1" x14ac:dyDescent="0.2">
      <c r="A213" s="33"/>
      <c r="B213" s="51">
        <v>2011</v>
      </c>
      <c r="C213" s="17">
        <v>1911.0155624635711</v>
      </c>
      <c r="D213" s="115">
        <v>14</v>
      </c>
      <c r="E213" s="17">
        <v>88.7</v>
      </c>
      <c r="F213" s="17">
        <v>107.1</v>
      </c>
      <c r="G213" s="115">
        <v>0</v>
      </c>
      <c r="H213" s="130">
        <v>10</v>
      </c>
      <c r="N213" s="201"/>
      <c r="O213" s="202"/>
      <c r="P213" s="201"/>
      <c r="Q213" s="201"/>
      <c r="R213" s="202"/>
      <c r="S213" s="180"/>
    </row>
    <row r="214" spans="1:19" s="2" customFormat="1" ht="15" customHeight="1" x14ac:dyDescent="0.2">
      <c r="A214" s="33"/>
      <c r="B214" s="51">
        <v>2012</v>
      </c>
      <c r="C214" s="17">
        <v>93.6</v>
      </c>
      <c r="D214" s="115">
        <v>785</v>
      </c>
      <c r="E214" s="17">
        <v>87.7</v>
      </c>
      <c r="F214" s="17">
        <v>35</v>
      </c>
      <c r="G214" s="115">
        <v>114.4</v>
      </c>
      <c r="H214" s="130">
        <v>17</v>
      </c>
      <c r="N214" s="201"/>
      <c r="O214" s="202"/>
      <c r="P214" s="201"/>
      <c r="Q214" s="201"/>
      <c r="R214" s="202"/>
      <c r="S214" s="180"/>
    </row>
    <row r="215" spans="1:19" s="2" customFormat="1" ht="15" customHeight="1" x14ac:dyDescent="0.2">
      <c r="A215" s="33"/>
      <c r="B215" s="51">
        <v>2013</v>
      </c>
      <c r="C215" s="17">
        <v>756</v>
      </c>
      <c r="D215" s="115">
        <v>163.9</v>
      </c>
      <c r="E215" s="17">
        <v>65</v>
      </c>
      <c r="F215" s="17">
        <v>7.1</v>
      </c>
      <c r="G215" s="115">
        <v>995</v>
      </c>
      <c r="H215" s="130">
        <v>18</v>
      </c>
      <c r="N215" s="201"/>
      <c r="O215" s="202"/>
      <c r="P215" s="201"/>
      <c r="Q215" s="201"/>
      <c r="R215" s="202"/>
      <c r="S215" s="180"/>
    </row>
    <row r="216" spans="1:19" s="2" customFormat="1" ht="15" customHeight="1" x14ac:dyDescent="0.2">
      <c r="A216" s="33"/>
      <c r="B216" s="51">
        <v>2014</v>
      </c>
      <c r="C216" s="17">
        <v>513</v>
      </c>
      <c r="D216" s="115">
        <v>310</v>
      </c>
      <c r="E216" s="17">
        <v>21.8</v>
      </c>
      <c r="F216" s="17">
        <v>166</v>
      </c>
      <c r="G216" s="115">
        <v>354.8</v>
      </c>
      <c r="H216" s="130">
        <v>30</v>
      </c>
      <c r="N216" s="201"/>
      <c r="O216" s="202"/>
      <c r="P216" s="201"/>
      <c r="Q216" s="201"/>
      <c r="R216" s="202"/>
      <c r="S216" s="180"/>
    </row>
    <row r="217" spans="1:19" s="2" customFormat="1" ht="15" customHeight="1" x14ac:dyDescent="0.2">
      <c r="A217" s="33"/>
      <c r="B217" s="51">
        <v>2015</v>
      </c>
      <c r="C217" s="17">
        <v>255.8</v>
      </c>
      <c r="D217" s="115">
        <v>508.5</v>
      </c>
      <c r="E217" s="17">
        <v>480.40000000000003</v>
      </c>
      <c r="F217" s="17">
        <v>17.100000000000001</v>
      </c>
      <c r="G217" s="115">
        <v>185</v>
      </c>
      <c r="H217" s="130">
        <v>46</v>
      </c>
      <c r="N217" s="201"/>
      <c r="O217" s="202"/>
      <c r="P217" s="201"/>
      <c r="Q217" s="201"/>
      <c r="R217" s="202"/>
      <c r="S217" s="180"/>
    </row>
    <row r="218" spans="1:19" s="2" customFormat="1" ht="15" customHeight="1" x14ac:dyDescent="0.2">
      <c r="A218" s="33"/>
      <c r="B218" s="51">
        <v>2016</v>
      </c>
      <c r="C218" s="17">
        <v>1669.9272727272728</v>
      </c>
      <c r="D218" s="115">
        <v>39.5</v>
      </c>
      <c r="E218" s="17">
        <v>84.6</v>
      </c>
      <c r="F218" s="17">
        <v>42.5</v>
      </c>
      <c r="G218" s="115">
        <v>461.3</v>
      </c>
      <c r="H218" s="130">
        <v>37</v>
      </c>
      <c r="N218" s="201"/>
      <c r="O218" s="202"/>
      <c r="P218" s="201"/>
      <c r="Q218" s="201"/>
      <c r="R218" s="202"/>
      <c r="S218" s="180"/>
    </row>
    <row r="219" spans="1:19" s="2" customFormat="1" ht="15" customHeight="1" x14ac:dyDescent="0.2">
      <c r="A219" s="33"/>
      <c r="B219" s="51">
        <v>2017</v>
      </c>
      <c r="C219" s="17">
        <v>550.54293263051602</v>
      </c>
      <c r="D219" s="115">
        <v>210.7</v>
      </c>
      <c r="E219" s="17">
        <v>2381.4</v>
      </c>
      <c r="F219" s="17">
        <v>206</v>
      </c>
      <c r="G219" s="115">
        <v>1860.6</v>
      </c>
      <c r="H219" s="130">
        <v>45</v>
      </c>
      <c r="N219" s="201"/>
      <c r="O219" s="202"/>
      <c r="P219" s="201"/>
      <c r="Q219" s="201"/>
      <c r="R219" s="202"/>
      <c r="S219" s="180"/>
    </row>
    <row r="220" spans="1:19" s="2" customFormat="1" ht="15" customHeight="1" x14ac:dyDescent="0.2">
      <c r="A220" s="33"/>
      <c r="B220" s="51">
        <v>2018</v>
      </c>
      <c r="C220" s="17">
        <v>445.7</v>
      </c>
      <c r="D220" s="115">
        <v>194.4</v>
      </c>
      <c r="E220" s="17">
        <v>171.70000000000002</v>
      </c>
      <c r="F220" s="17">
        <v>61.5</v>
      </c>
      <c r="G220" s="115">
        <v>533.70000000000005</v>
      </c>
      <c r="H220" s="130">
        <v>40</v>
      </c>
      <c r="N220" s="201"/>
      <c r="O220" s="202"/>
      <c r="P220" s="201"/>
      <c r="Q220" s="201"/>
      <c r="R220" s="202"/>
      <c r="S220" s="180"/>
    </row>
    <row r="221" spans="1:19" s="2" customFormat="1" ht="15" customHeight="1" x14ac:dyDescent="0.2">
      <c r="A221" s="33"/>
      <c r="B221" s="51">
        <v>2019</v>
      </c>
      <c r="C221" s="17">
        <v>1651.2</v>
      </c>
      <c r="D221" s="115">
        <v>461.4</v>
      </c>
      <c r="E221" s="17">
        <v>573.59999999999991</v>
      </c>
      <c r="F221" s="17">
        <v>1015.7</v>
      </c>
      <c r="G221" s="115">
        <v>322.59840688002254</v>
      </c>
      <c r="H221" s="130">
        <v>69</v>
      </c>
      <c r="N221" s="201"/>
      <c r="O221" s="202"/>
      <c r="P221" s="201"/>
      <c r="Q221" s="201"/>
      <c r="R221" s="202"/>
      <c r="S221" s="180"/>
    </row>
    <row r="222" spans="1:19" s="2" customFormat="1" ht="15" customHeight="1" x14ac:dyDescent="0.2">
      <c r="A222" s="33"/>
      <c r="B222" s="51">
        <v>2020</v>
      </c>
      <c r="C222" s="17">
        <v>276.2</v>
      </c>
      <c r="D222" s="115">
        <v>162.9</v>
      </c>
      <c r="E222" s="17">
        <v>888.39999999999975</v>
      </c>
      <c r="F222" s="17">
        <v>1000</v>
      </c>
      <c r="G222" s="115">
        <v>755.1</v>
      </c>
      <c r="H222" s="130">
        <v>41</v>
      </c>
      <c r="N222" s="201"/>
      <c r="O222" s="202"/>
      <c r="P222" s="201"/>
      <c r="Q222" s="201"/>
      <c r="R222" s="202"/>
      <c r="S222" s="180"/>
    </row>
    <row r="223" spans="1:19" s="2" customFormat="1" ht="15" customHeight="1" x14ac:dyDescent="0.2">
      <c r="A223" s="33"/>
      <c r="B223" s="51">
        <v>2021</v>
      </c>
      <c r="C223" s="17">
        <v>2260.8999999999996</v>
      </c>
      <c r="D223" s="115">
        <v>501.7</v>
      </c>
      <c r="E223" s="17">
        <v>1945.7999999999997</v>
      </c>
      <c r="F223" s="17">
        <v>355</v>
      </c>
      <c r="G223" s="115">
        <v>412.79999999999995</v>
      </c>
      <c r="H223" s="130">
        <v>54</v>
      </c>
      <c r="N223" s="201"/>
      <c r="O223" s="202"/>
      <c r="P223" s="201"/>
      <c r="Q223" s="201"/>
      <c r="R223" s="202"/>
      <c r="S223" s="180"/>
    </row>
    <row r="224" spans="1:19" s="2" customFormat="1" ht="15" customHeight="1" x14ac:dyDescent="0.2">
      <c r="A224" s="33"/>
      <c r="B224" s="51">
        <v>2022</v>
      </c>
      <c r="C224" s="17">
        <v>30.6</v>
      </c>
      <c r="D224" s="115">
        <v>220</v>
      </c>
      <c r="E224" s="17">
        <v>916</v>
      </c>
      <c r="F224" s="17">
        <v>300</v>
      </c>
      <c r="G224" s="115">
        <v>2937.1</v>
      </c>
      <c r="H224" s="130">
        <v>30</v>
      </c>
      <c r="N224" s="201"/>
      <c r="O224" s="202"/>
      <c r="P224" s="201"/>
      <c r="Q224" s="201"/>
      <c r="R224" s="202"/>
      <c r="S224" s="180"/>
    </row>
    <row r="225" spans="1:19" s="2" customFormat="1" ht="15" customHeight="1" x14ac:dyDescent="0.2">
      <c r="A225" s="33"/>
      <c r="B225" s="52">
        <v>2023</v>
      </c>
      <c r="C225" s="17">
        <v>615.79999999999995</v>
      </c>
      <c r="D225" s="115"/>
      <c r="E225" s="17">
        <v>1980</v>
      </c>
      <c r="F225" s="17">
        <v>9.8000000000000007</v>
      </c>
      <c r="G225" s="115">
        <v>1274</v>
      </c>
      <c r="H225" s="130">
        <v>14</v>
      </c>
      <c r="N225" s="201"/>
      <c r="O225" s="202"/>
      <c r="P225" s="201"/>
      <c r="Q225" s="201"/>
      <c r="R225" s="202"/>
      <c r="S225" s="180"/>
    </row>
    <row r="226" spans="1:19" s="2" customFormat="1" ht="15" customHeight="1" x14ac:dyDescent="0.2">
      <c r="A226" s="33"/>
      <c r="B226" s="6"/>
      <c r="H226" s="110" t="s">
        <v>62</v>
      </c>
    </row>
    <row r="227" spans="1:19" s="2" customFormat="1" ht="15" customHeight="1" x14ac:dyDescent="0.2">
      <c r="A227" s="33"/>
      <c r="B227" s="6"/>
    </row>
    <row r="228" spans="1:19" s="2" customFormat="1" ht="15" customHeight="1" x14ac:dyDescent="0.2">
      <c r="A228" s="33"/>
      <c r="B228" s="6"/>
    </row>
    <row r="229" spans="1:19" s="2" customFormat="1" ht="15" customHeight="1" x14ac:dyDescent="0.2">
      <c r="A229" s="33"/>
      <c r="B229" s="120"/>
      <c r="C229" s="121"/>
      <c r="D229" s="121"/>
      <c r="E229" s="121"/>
      <c r="F229" s="121"/>
      <c r="G229" s="121"/>
    </row>
    <row r="230" spans="1:19" s="2" customFormat="1" ht="15" customHeight="1" x14ac:dyDescent="0.2">
      <c r="A230" s="33"/>
      <c r="B230" s="120"/>
      <c r="C230" s="121"/>
      <c r="D230" s="121"/>
      <c r="E230" s="121"/>
      <c r="F230" s="121"/>
      <c r="G230" s="121"/>
    </row>
    <row r="231" spans="1:19" s="2" customFormat="1" ht="15" customHeight="1" x14ac:dyDescent="0.2">
      <c r="A231" s="33"/>
      <c r="B231" s="120"/>
      <c r="C231" s="121"/>
      <c r="D231" s="121"/>
      <c r="E231" s="121"/>
      <c r="F231" s="121"/>
      <c r="G231" s="121"/>
    </row>
    <row r="232" spans="1:19" s="2" customFormat="1" ht="15" customHeight="1" x14ac:dyDescent="0.2">
      <c r="A232" s="33"/>
      <c r="B232" s="120"/>
      <c r="C232" s="121"/>
      <c r="D232" s="121"/>
      <c r="E232" s="121"/>
      <c r="F232" s="121"/>
      <c r="G232" s="121"/>
    </row>
    <row r="233" spans="1:19" s="2" customFormat="1" ht="15" customHeight="1" x14ac:dyDescent="0.2">
      <c r="A233" s="33"/>
      <c r="B233" s="120"/>
      <c r="C233" s="121"/>
      <c r="D233" s="121"/>
      <c r="E233" s="121"/>
      <c r="F233" s="121"/>
      <c r="G233" s="121"/>
    </row>
    <row r="234" spans="1:19" s="2" customFormat="1" ht="15" customHeight="1" x14ac:dyDescent="0.2">
      <c r="A234" s="33"/>
      <c r="B234" s="120"/>
      <c r="C234" s="121"/>
      <c r="D234" s="121"/>
      <c r="E234" s="121"/>
      <c r="F234" s="121"/>
      <c r="G234" s="121"/>
    </row>
    <row r="235" spans="1:19" s="2" customFormat="1" ht="15" customHeight="1" x14ac:dyDescent="0.2">
      <c r="A235" s="33"/>
      <c r="B235" s="120"/>
      <c r="C235" s="121"/>
      <c r="D235" s="121"/>
      <c r="E235" s="121"/>
      <c r="F235" s="121"/>
      <c r="G235" s="121"/>
    </row>
    <row r="236" spans="1:19" s="2" customFormat="1" ht="15" customHeight="1" x14ac:dyDescent="0.2">
      <c r="A236" s="33"/>
      <c r="B236" s="6"/>
    </row>
    <row r="237" spans="1:19" s="2" customFormat="1" ht="15" customHeight="1" x14ac:dyDescent="0.2">
      <c r="A237" s="33"/>
      <c r="B237" s="6"/>
    </row>
    <row r="238" spans="1:19" s="2" customFormat="1" ht="15" customHeight="1" x14ac:dyDescent="0.2">
      <c r="A238" s="33"/>
      <c r="B238" s="6"/>
    </row>
    <row r="239" spans="1:19" s="32" customFormat="1" ht="15" customHeight="1" x14ac:dyDescent="0.2">
      <c r="A239" s="43" t="s">
        <v>485</v>
      </c>
      <c r="B239" s="31" t="s">
        <v>496</v>
      </c>
    </row>
    <row r="240" spans="1:19" s="2" customFormat="1" ht="15" customHeight="1" x14ac:dyDescent="0.2">
      <c r="A240" s="33"/>
      <c r="B240" s="6"/>
    </row>
    <row r="241" spans="1:10" s="2" customFormat="1" ht="15" customHeight="1" x14ac:dyDescent="0.2">
      <c r="A241" s="33"/>
      <c r="B241" s="227" t="s">
        <v>66</v>
      </c>
      <c r="C241" s="154" t="s">
        <v>67</v>
      </c>
      <c r="D241" s="154" t="s">
        <v>68</v>
      </c>
      <c r="E241" s="154" t="s">
        <v>69</v>
      </c>
      <c r="F241" s="154" t="s">
        <v>98</v>
      </c>
      <c r="G241" s="154" t="s">
        <v>157</v>
      </c>
      <c r="H241" s="154" t="s">
        <v>71</v>
      </c>
    </row>
    <row r="242" spans="1:10" s="2" customFormat="1" x14ac:dyDescent="0.2">
      <c r="A242" s="33"/>
      <c r="B242" s="97" t="s">
        <v>158</v>
      </c>
      <c r="C242" s="18" t="s">
        <v>159</v>
      </c>
      <c r="D242" s="18" t="s">
        <v>74</v>
      </c>
      <c r="E242" s="75">
        <v>1.95</v>
      </c>
      <c r="F242" s="18" t="s">
        <v>160</v>
      </c>
      <c r="G242" s="18" t="s">
        <v>161</v>
      </c>
      <c r="H242" s="19">
        <v>45154</v>
      </c>
      <c r="J242" s="121"/>
    </row>
    <row r="243" spans="1:10" s="2" customFormat="1" x14ac:dyDescent="0.2">
      <c r="A243" s="33"/>
      <c r="B243" s="97" t="s">
        <v>162</v>
      </c>
      <c r="C243" s="18" t="s">
        <v>163</v>
      </c>
      <c r="D243" s="18" t="s">
        <v>78</v>
      </c>
      <c r="E243" s="75">
        <v>1.599</v>
      </c>
      <c r="F243" s="18" t="s">
        <v>160</v>
      </c>
      <c r="G243" s="18" t="s">
        <v>161</v>
      </c>
      <c r="H243" s="19">
        <v>44531</v>
      </c>
      <c r="J243" s="121"/>
    </row>
    <row r="244" spans="1:10" s="2" customFormat="1" x14ac:dyDescent="0.2">
      <c r="A244" s="33"/>
      <c r="B244" s="97" t="s">
        <v>164</v>
      </c>
      <c r="C244" s="18" t="s">
        <v>165</v>
      </c>
      <c r="D244" s="18" t="s">
        <v>166</v>
      </c>
      <c r="E244" s="75">
        <v>1.3</v>
      </c>
      <c r="F244" s="18" t="s">
        <v>167</v>
      </c>
      <c r="G244" s="18" t="s">
        <v>168</v>
      </c>
      <c r="H244" s="19">
        <v>44238</v>
      </c>
      <c r="J244" s="121"/>
    </row>
    <row r="245" spans="1:10" s="2" customFormat="1" ht="28.5" x14ac:dyDescent="0.2">
      <c r="A245" s="33"/>
      <c r="B245" s="97" t="s">
        <v>169</v>
      </c>
      <c r="C245" s="18" t="s">
        <v>170</v>
      </c>
      <c r="D245" s="18" t="s">
        <v>171</v>
      </c>
      <c r="E245" s="75">
        <v>1</v>
      </c>
      <c r="F245" s="18" t="s">
        <v>172</v>
      </c>
      <c r="G245" s="18" t="s">
        <v>173</v>
      </c>
      <c r="H245" s="19">
        <v>43997</v>
      </c>
      <c r="J245" s="121"/>
    </row>
    <row r="246" spans="1:10" s="2" customFormat="1" ht="28.5" x14ac:dyDescent="0.2">
      <c r="A246" s="33"/>
      <c r="B246" s="97" t="s">
        <v>174</v>
      </c>
      <c r="C246" s="18" t="s">
        <v>175</v>
      </c>
      <c r="D246" s="18" t="s">
        <v>74</v>
      </c>
      <c r="E246" s="75">
        <v>1</v>
      </c>
      <c r="F246" s="18" t="s">
        <v>176</v>
      </c>
      <c r="G246" s="18" t="s">
        <v>177</v>
      </c>
      <c r="H246" s="19">
        <v>44757</v>
      </c>
      <c r="J246" s="121"/>
    </row>
    <row r="247" spans="1:10" ht="15" customHeight="1" x14ac:dyDescent="0.2">
      <c r="A247" s="122"/>
      <c r="H247" s="110" t="s">
        <v>62</v>
      </c>
    </row>
    <row r="248" spans="1:10" ht="15" customHeight="1" x14ac:dyDescent="0.2">
      <c r="A248" s="122"/>
    </row>
    <row r="249" spans="1:10" ht="15" customHeight="1" x14ac:dyDescent="0.2">
      <c r="A249" s="122"/>
    </row>
    <row r="250" spans="1:10" ht="15" customHeight="1" x14ac:dyDescent="0.2">
      <c r="A250" s="122"/>
    </row>
    <row r="251" spans="1:10" ht="15" customHeight="1" x14ac:dyDescent="0.2">
      <c r="A251" s="122"/>
    </row>
    <row r="252" spans="1:10" ht="15" customHeight="1" x14ac:dyDescent="0.2">
      <c r="A252" s="122"/>
    </row>
    <row r="253" spans="1:10" s="32" customFormat="1" ht="15" customHeight="1" x14ac:dyDescent="0.2">
      <c r="A253" s="43" t="s">
        <v>147</v>
      </c>
      <c r="B253" s="31" t="s">
        <v>499</v>
      </c>
    </row>
    <row r="254" spans="1:10" s="2" customFormat="1" ht="15" customHeight="1" x14ac:dyDescent="0.2">
      <c r="A254" s="33"/>
      <c r="B254" s="6"/>
    </row>
    <row r="255" spans="1:10" s="2" customFormat="1" ht="15" customHeight="1" x14ac:dyDescent="0.2">
      <c r="A255" s="22"/>
      <c r="B255" s="227" t="s">
        <v>66</v>
      </c>
      <c r="C255" s="154" t="s">
        <v>67</v>
      </c>
      <c r="D255" s="154" t="s">
        <v>68</v>
      </c>
      <c r="E255" s="154" t="s">
        <v>179</v>
      </c>
      <c r="F255" s="154" t="s">
        <v>98</v>
      </c>
      <c r="G255" s="154" t="s">
        <v>157</v>
      </c>
    </row>
    <row r="256" spans="1:10" s="2" customFormat="1" ht="14.25" x14ac:dyDescent="0.2">
      <c r="A256" s="22"/>
      <c r="B256" s="100" t="s">
        <v>180</v>
      </c>
      <c r="C256" s="45" t="s">
        <v>170</v>
      </c>
      <c r="D256" s="45" t="s">
        <v>171</v>
      </c>
      <c r="E256" s="46">
        <v>3.7756223999999996</v>
      </c>
      <c r="F256" s="45" t="s">
        <v>181</v>
      </c>
      <c r="G256" s="45" t="s">
        <v>173</v>
      </c>
    </row>
    <row r="257" spans="1:10" s="5" customFormat="1" ht="14.25" x14ac:dyDescent="0.2">
      <c r="A257" s="22"/>
      <c r="B257" s="101" t="s">
        <v>182</v>
      </c>
      <c r="C257" s="47" t="s">
        <v>183</v>
      </c>
      <c r="D257" s="47" t="s">
        <v>78</v>
      </c>
      <c r="E257" s="48">
        <v>3</v>
      </c>
      <c r="F257" s="45" t="s">
        <v>167</v>
      </c>
      <c r="G257" s="47" t="s">
        <v>184</v>
      </c>
    </row>
    <row r="258" spans="1:10" s="2" customFormat="1" ht="14.25" x14ac:dyDescent="0.2">
      <c r="A258" s="22"/>
      <c r="B258" s="101" t="s">
        <v>185</v>
      </c>
      <c r="C258" s="47" t="s">
        <v>186</v>
      </c>
      <c r="D258" s="47" t="s">
        <v>78</v>
      </c>
      <c r="E258" s="48">
        <v>2</v>
      </c>
      <c r="F258" s="47" t="s">
        <v>172</v>
      </c>
      <c r="G258" s="47" t="s">
        <v>187</v>
      </c>
    </row>
    <row r="259" spans="1:10" ht="14.25" x14ac:dyDescent="0.2">
      <c r="A259" s="22"/>
      <c r="B259" s="101" t="s">
        <v>188</v>
      </c>
      <c r="C259" s="47" t="s">
        <v>189</v>
      </c>
      <c r="D259" s="47" t="s">
        <v>74</v>
      </c>
      <c r="E259" s="48">
        <v>1.75</v>
      </c>
      <c r="F259" s="47" t="s">
        <v>172</v>
      </c>
      <c r="G259" s="47" t="s">
        <v>168</v>
      </c>
    </row>
    <row r="260" spans="1:10" ht="14.25" x14ac:dyDescent="0.2">
      <c r="A260" s="22"/>
      <c r="B260" s="101" t="s">
        <v>190</v>
      </c>
      <c r="C260" s="47" t="s">
        <v>159</v>
      </c>
      <c r="D260" s="47" t="s">
        <v>74</v>
      </c>
      <c r="E260" s="48">
        <v>1</v>
      </c>
      <c r="F260" s="47" t="s">
        <v>160</v>
      </c>
      <c r="G260" s="47" t="s">
        <v>168</v>
      </c>
    </row>
    <row r="261" spans="1:10" ht="15" customHeight="1" x14ac:dyDescent="0.2">
      <c r="A261" s="22"/>
      <c r="B261" s="102"/>
      <c r="C261" s="53"/>
      <c r="D261" s="53"/>
      <c r="F261" s="53"/>
      <c r="G261" s="110" t="s">
        <v>62</v>
      </c>
    </row>
    <row r="262" spans="1:10" ht="15" customHeight="1" x14ac:dyDescent="0.2">
      <c r="A262" s="22"/>
      <c r="B262" s="102"/>
      <c r="C262" s="53"/>
      <c r="D262" s="53"/>
      <c r="F262" s="53"/>
      <c r="G262" s="53"/>
    </row>
    <row r="263" spans="1:10" ht="15" customHeight="1" x14ac:dyDescent="0.2">
      <c r="A263" s="22"/>
      <c r="B263" s="102"/>
      <c r="C263" s="53"/>
      <c r="D263" s="53"/>
      <c r="F263" s="53"/>
      <c r="G263" s="53"/>
    </row>
    <row r="264" spans="1:10" ht="15" customHeight="1" x14ac:dyDescent="0.2">
      <c r="A264" s="22"/>
      <c r="B264" s="14"/>
      <c r="C264" s="15"/>
      <c r="D264" s="15"/>
      <c r="F264" s="16"/>
    </row>
    <row r="266" spans="1:10" s="32" customFormat="1" ht="15" customHeight="1" x14ac:dyDescent="0.2">
      <c r="A266" s="43" t="s">
        <v>149</v>
      </c>
      <c r="B266" s="31" t="s">
        <v>470</v>
      </c>
    </row>
    <row r="267" spans="1:10" s="2" customFormat="1" ht="15" customHeight="1" x14ac:dyDescent="0.2">
      <c r="A267" s="57"/>
      <c r="B267" s="6"/>
    </row>
    <row r="268" spans="1:10" s="2" customFormat="1" ht="15" customHeight="1" x14ac:dyDescent="0.2">
      <c r="A268" s="57"/>
      <c r="B268" s="334" t="s">
        <v>192</v>
      </c>
      <c r="C268" s="334"/>
      <c r="D268" s="334"/>
      <c r="H268" s="121"/>
      <c r="I268" s="176"/>
      <c r="J268" s="176"/>
    </row>
    <row r="269" spans="1:10" s="2" customFormat="1" ht="15" customHeight="1" x14ac:dyDescent="0.2">
      <c r="A269" s="57"/>
      <c r="B269" s="228" t="s">
        <v>193</v>
      </c>
      <c r="C269" s="216" t="s">
        <v>194</v>
      </c>
      <c r="D269" s="216" t="s">
        <v>195</v>
      </c>
      <c r="H269" s="176"/>
      <c r="I269" s="177"/>
      <c r="J269" s="177"/>
    </row>
    <row r="270" spans="1:10" s="2" customFormat="1" ht="15" customHeight="1" x14ac:dyDescent="0.2">
      <c r="A270" s="57"/>
      <c r="B270" s="131" t="s">
        <v>196</v>
      </c>
      <c r="C270" s="244">
        <v>0.21742387542193156</v>
      </c>
      <c r="D270" s="244">
        <v>0.29908126017498327</v>
      </c>
      <c r="H270" s="178"/>
      <c r="I270" s="179"/>
      <c r="J270" s="179"/>
    </row>
    <row r="271" spans="1:10" s="2" customFormat="1" ht="15" customHeight="1" x14ac:dyDescent="0.2">
      <c r="A271" s="57"/>
      <c r="B271" s="131" t="s">
        <v>197</v>
      </c>
      <c r="C271" s="244">
        <v>0.39384285567285976</v>
      </c>
      <c r="D271" s="244">
        <v>0.62390780064271067</v>
      </c>
      <c r="H271" s="178"/>
      <c r="I271" s="179"/>
      <c r="J271" s="179"/>
    </row>
    <row r="272" spans="1:10" s="2" customFormat="1" ht="15" customHeight="1" x14ac:dyDescent="0.2">
      <c r="A272" s="57"/>
      <c r="B272" s="131" t="s">
        <v>198</v>
      </c>
      <c r="C272" s="244">
        <v>0.38873326890520865</v>
      </c>
      <c r="D272" s="244">
        <v>7.7010939182306032E-2</v>
      </c>
      <c r="H272" s="178"/>
      <c r="I272" s="179"/>
      <c r="J272" s="179"/>
    </row>
    <row r="273" spans="1:10" s="2" customFormat="1" ht="15" customHeight="1" x14ac:dyDescent="0.2">
      <c r="A273" s="57"/>
      <c r="B273" s="6"/>
      <c r="D273" s="110" t="s">
        <v>62</v>
      </c>
      <c r="I273" s="180"/>
      <c r="J273" s="180"/>
    </row>
    <row r="274" spans="1:10" s="2" customFormat="1" ht="15" customHeight="1" x14ac:dyDescent="0.2">
      <c r="A274" s="57"/>
      <c r="B274" s="6"/>
    </row>
    <row r="275" spans="1:10" s="2" customFormat="1" ht="15" customHeight="1" x14ac:dyDescent="0.2">
      <c r="A275" s="57"/>
      <c r="B275" s="6"/>
    </row>
    <row r="276" spans="1:10" s="2" customFormat="1" ht="15" customHeight="1" x14ac:dyDescent="0.2">
      <c r="A276" s="57"/>
      <c r="B276" s="6"/>
    </row>
    <row r="277" spans="1:10" s="2" customFormat="1" ht="15" customHeight="1" x14ac:dyDescent="0.2">
      <c r="A277" s="57"/>
      <c r="B277" s="6"/>
      <c r="C277" s="86"/>
    </row>
    <row r="278" spans="1:10" s="2" customFormat="1" ht="15" customHeight="1" x14ac:dyDescent="0.2">
      <c r="A278" s="57"/>
      <c r="B278" s="6"/>
    </row>
    <row r="279" spans="1:10" s="2" customFormat="1" ht="15" customHeight="1" x14ac:dyDescent="0.2">
      <c r="A279" s="57"/>
      <c r="B279" s="6"/>
    </row>
    <row r="280" spans="1:10" s="2" customFormat="1" ht="15" customHeight="1" x14ac:dyDescent="0.2">
      <c r="A280" s="57"/>
      <c r="B280" s="6"/>
    </row>
    <row r="281" spans="1:10" s="2" customFormat="1" ht="15" customHeight="1" x14ac:dyDescent="0.2">
      <c r="A281" s="57"/>
      <c r="B281" s="6"/>
    </row>
    <row r="282" spans="1:10" s="2" customFormat="1" ht="15" customHeight="1" x14ac:dyDescent="0.2">
      <c r="A282" s="57"/>
      <c r="B282" s="6"/>
    </row>
    <row r="283" spans="1:10" s="2" customFormat="1" ht="15" customHeight="1" x14ac:dyDescent="0.2">
      <c r="A283" s="57"/>
      <c r="B283" s="6"/>
    </row>
    <row r="284" spans="1:10" s="2" customFormat="1" ht="15" customHeight="1" x14ac:dyDescent="0.2">
      <c r="A284" s="57"/>
      <c r="B284" s="6"/>
    </row>
    <row r="285" spans="1:10" s="2" customFormat="1" ht="15" customHeight="1" x14ac:dyDescent="0.2">
      <c r="A285" s="57"/>
      <c r="B285" s="6"/>
    </row>
    <row r="286" spans="1:10" s="2" customFormat="1" ht="15" customHeight="1" x14ac:dyDescent="0.2">
      <c r="A286" s="57"/>
      <c r="B286" s="6"/>
    </row>
    <row r="287" spans="1:10" s="2" customFormat="1" ht="15" customHeight="1" x14ac:dyDescent="0.2">
      <c r="A287" s="57"/>
      <c r="B287" s="6"/>
    </row>
    <row r="288" spans="1:10" s="2" customFormat="1" ht="15" customHeight="1" x14ac:dyDescent="0.2">
      <c r="A288" s="57"/>
      <c r="B288" s="6"/>
    </row>
    <row r="290" spans="1:8" s="32" customFormat="1" ht="15" customHeight="1" x14ac:dyDescent="0.2">
      <c r="A290" s="43" t="s">
        <v>486</v>
      </c>
      <c r="B290" s="31" t="s">
        <v>471</v>
      </c>
    </row>
    <row r="291" spans="1:8" s="2" customFormat="1" ht="15" customHeight="1" x14ac:dyDescent="0.2">
      <c r="A291" s="22"/>
      <c r="B291" s="6"/>
    </row>
    <row r="292" spans="1:8" ht="15" customHeight="1" x14ac:dyDescent="0.2">
      <c r="A292" s="116"/>
      <c r="B292" s="229" t="s">
        <v>66</v>
      </c>
      <c r="C292" s="155" t="s">
        <v>67</v>
      </c>
      <c r="D292" s="217" t="s">
        <v>68</v>
      </c>
      <c r="E292" s="218" t="s">
        <v>97</v>
      </c>
      <c r="F292" s="218" t="s">
        <v>200</v>
      </c>
      <c r="G292" s="218" t="s">
        <v>201</v>
      </c>
      <c r="H292" s="218" t="s">
        <v>71</v>
      </c>
    </row>
    <row r="293" spans="1:8" ht="14.25" x14ac:dyDescent="0.2">
      <c r="A293" s="116"/>
      <c r="B293" s="97" t="s">
        <v>202</v>
      </c>
      <c r="C293" s="109" t="s">
        <v>203</v>
      </c>
      <c r="D293" s="108" t="s">
        <v>204</v>
      </c>
      <c r="E293" s="207">
        <v>3375</v>
      </c>
      <c r="F293" s="107" t="s">
        <v>205</v>
      </c>
      <c r="G293" s="117">
        <v>45586</v>
      </c>
      <c r="H293" s="106">
        <v>44495</v>
      </c>
    </row>
    <row r="294" spans="1:8" ht="28.5" x14ac:dyDescent="0.2">
      <c r="A294" s="116"/>
      <c r="B294" s="97" t="s">
        <v>206</v>
      </c>
      <c r="C294" s="109" t="s">
        <v>77</v>
      </c>
      <c r="D294" s="108" t="s">
        <v>78</v>
      </c>
      <c r="E294" s="207">
        <v>1400</v>
      </c>
      <c r="F294" s="107" t="s">
        <v>207</v>
      </c>
      <c r="G294" s="117">
        <v>45435</v>
      </c>
      <c r="H294" s="106">
        <v>45053</v>
      </c>
    </row>
    <row r="295" spans="1:8" ht="28.5" x14ac:dyDescent="0.2">
      <c r="A295" s="116"/>
      <c r="B295" s="97" t="s">
        <v>208</v>
      </c>
      <c r="C295" s="109" t="s">
        <v>209</v>
      </c>
      <c r="D295" s="108" t="s">
        <v>210</v>
      </c>
      <c r="E295" s="207">
        <v>580</v>
      </c>
      <c r="F295" s="107" t="s">
        <v>207</v>
      </c>
      <c r="G295" s="117">
        <v>45524</v>
      </c>
      <c r="H295" s="106">
        <v>44055</v>
      </c>
    </row>
    <row r="296" spans="1:8" ht="28.5" x14ac:dyDescent="0.2">
      <c r="A296" s="116"/>
      <c r="B296" s="97" t="s">
        <v>211</v>
      </c>
      <c r="C296" s="109" t="s">
        <v>77</v>
      </c>
      <c r="D296" s="108" t="s">
        <v>78</v>
      </c>
      <c r="E296" s="207">
        <v>366</v>
      </c>
      <c r="F296" s="107" t="s">
        <v>207</v>
      </c>
      <c r="G296" s="117">
        <v>45463</v>
      </c>
      <c r="H296" s="106">
        <v>43985</v>
      </c>
    </row>
    <row r="297" spans="1:8" ht="28.5" x14ac:dyDescent="0.2">
      <c r="A297" s="116"/>
      <c r="B297" s="97" t="s">
        <v>212</v>
      </c>
      <c r="C297" s="109" t="s">
        <v>213</v>
      </c>
      <c r="D297" s="109" t="s">
        <v>214</v>
      </c>
      <c r="E297" s="208">
        <v>140</v>
      </c>
      <c r="F297" s="105" t="s">
        <v>205</v>
      </c>
      <c r="G297" s="118">
        <v>45463</v>
      </c>
      <c r="H297" s="119">
        <v>44453</v>
      </c>
    </row>
    <row r="298" spans="1:8" ht="15" customHeight="1" x14ac:dyDescent="0.2">
      <c r="A298" s="58"/>
      <c r="B298" s="103"/>
      <c r="C298" s="29"/>
      <c r="D298" s="29"/>
      <c r="E298" s="29"/>
      <c r="F298" s="29"/>
      <c r="H298" s="110" t="s">
        <v>62</v>
      </c>
    </row>
    <row r="299" spans="1:8" ht="15" customHeight="1" x14ac:dyDescent="0.2">
      <c r="A299" s="116"/>
    </row>
    <row r="300" spans="1:8" ht="15" customHeight="1" x14ac:dyDescent="0.2">
      <c r="A300" s="116"/>
    </row>
    <row r="301" spans="1:8" ht="15" customHeight="1" x14ac:dyDescent="0.2">
      <c r="A301" s="116"/>
    </row>
    <row r="302" spans="1:8" ht="15" customHeight="1" x14ac:dyDescent="0.2">
      <c r="A302" s="116"/>
    </row>
    <row r="303" spans="1:8" ht="15" customHeight="1" x14ac:dyDescent="0.2">
      <c r="A303" s="116"/>
    </row>
    <row r="304" spans="1:8" ht="15" customHeight="1" x14ac:dyDescent="0.2">
      <c r="A304" s="116"/>
    </row>
    <row r="305" spans="1:1" ht="15" customHeight="1" x14ac:dyDescent="0.2">
      <c r="A305" s="116"/>
    </row>
    <row r="306" spans="1:1" ht="15" customHeight="1" x14ac:dyDescent="0.2">
      <c r="A306" s="116"/>
    </row>
    <row r="307" spans="1:1" ht="15" customHeight="1" x14ac:dyDescent="0.2">
      <c r="A307" s="116"/>
    </row>
    <row r="308" spans="1:1" ht="15" customHeight="1" x14ac:dyDescent="0.2">
      <c r="A308" s="116"/>
    </row>
    <row r="309" spans="1:1" ht="15" customHeight="1" x14ac:dyDescent="0.2">
      <c r="A309" s="116"/>
    </row>
    <row r="310" spans="1:1" ht="15" customHeight="1" x14ac:dyDescent="0.2">
      <c r="A310" s="116"/>
    </row>
    <row r="311" spans="1:1" ht="15" customHeight="1" x14ac:dyDescent="0.2">
      <c r="A311" s="116"/>
    </row>
    <row r="312" spans="1:1" ht="15" customHeight="1" x14ac:dyDescent="0.2">
      <c r="A312" s="116"/>
    </row>
    <row r="313" spans="1:1" ht="15" customHeight="1" x14ac:dyDescent="0.2">
      <c r="A313" s="116"/>
    </row>
    <row r="314" spans="1:1" ht="15" customHeight="1" x14ac:dyDescent="0.2">
      <c r="A314" s="116"/>
    </row>
    <row r="315" spans="1:1" ht="15" customHeight="1" x14ac:dyDescent="0.2">
      <c r="A315" s="116"/>
    </row>
    <row r="316" spans="1:1" ht="15" customHeight="1" x14ac:dyDescent="0.2">
      <c r="A316" s="116"/>
    </row>
    <row r="317" spans="1:1" ht="15" customHeight="1" x14ac:dyDescent="0.2">
      <c r="A317" s="116"/>
    </row>
    <row r="318" spans="1:1" ht="15" customHeight="1" x14ac:dyDescent="0.2">
      <c r="A318" s="116"/>
    </row>
    <row r="319" spans="1:1" ht="15" customHeight="1" x14ac:dyDescent="0.2">
      <c r="A319" s="116"/>
    </row>
    <row r="320" spans="1:1" ht="15" customHeight="1" x14ac:dyDescent="0.2">
      <c r="A320" s="116"/>
    </row>
    <row r="321" spans="1:1" ht="15" customHeight="1" x14ac:dyDescent="0.2">
      <c r="A321" s="116"/>
    </row>
    <row r="322" spans="1:1" ht="15" customHeight="1" x14ac:dyDescent="0.2">
      <c r="A322" s="116"/>
    </row>
    <row r="323" spans="1:1" ht="15" customHeight="1" x14ac:dyDescent="0.2">
      <c r="A323" s="116"/>
    </row>
    <row r="324" spans="1:1" ht="15" customHeight="1" x14ac:dyDescent="0.2">
      <c r="A324" s="116"/>
    </row>
    <row r="325" spans="1:1" ht="15" customHeight="1" x14ac:dyDescent="0.2">
      <c r="A325" s="116"/>
    </row>
    <row r="326" spans="1:1" ht="15" customHeight="1" x14ac:dyDescent="0.2">
      <c r="A326" s="116"/>
    </row>
    <row r="327" spans="1:1" ht="15" customHeight="1" x14ac:dyDescent="0.2">
      <c r="A327" s="116"/>
    </row>
    <row r="328" spans="1:1" ht="15" customHeight="1" x14ac:dyDescent="0.2">
      <c r="A328" s="116"/>
    </row>
    <row r="329" spans="1:1" ht="15" customHeight="1" x14ac:dyDescent="0.2">
      <c r="A329" s="116"/>
    </row>
    <row r="330" spans="1:1" ht="15" customHeight="1" x14ac:dyDescent="0.2">
      <c r="A330" s="116"/>
    </row>
    <row r="331" spans="1:1" ht="15" customHeight="1" x14ac:dyDescent="0.2">
      <c r="A331" s="116"/>
    </row>
    <row r="332" spans="1:1" ht="15" customHeight="1" x14ac:dyDescent="0.2">
      <c r="A332" s="116"/>
    </row>
    <row r="333" spans="1:1" ht="15" customHeight="1" x14ac:dyDescent="0.2">
      <c r="A333" s="116"/>
    </row>
    <row r="334" spans="1:1" ht="15" customHeight="1" x14ac:dyDescent="0.2">
      <c r="A334" s="116"/>
    </row>
    <row r="335" spans="1:1" ht="15" customHeight="1" x14ac:dyDescent="0.2">
      <c r="A335" s="116"/>
    </row>
    <row r="336" spans="1:1" ht="15" customHeight="1" x14ac:dyDescent="0.2">
      <c r="A336" s="116"/>
    </row>
    <row r="337" spans="1:19" ht="15" customHeight="1" x14ac:dyDescent="0.2">
      <c r="A337" s="116"/>
    </row>
    <row r="338" spans="1:19" ht="15" customHeight="1" x14ac:dyDescent="0.2">
      <c r="A338" s="116"/>
    </row>
    <row r="339" spans="1:19" ht="15" customHeight="1" x14ac:dyDescent="0.2">
      <c r="A339" s="116"/>
    </row>
    <row r="340" spans="1:19" ht="15" customHeight="1" x14ac:dyDescent="0.2">
      <c r="A340" s="116"/>
    </row>
    <row r="341" spans="1:19" ht="15" customHeight="1" x14ac:dyDescent="0.2">
      <c r="A341" s="116"/>
    </row>
    <row r="342" spans="1:19" ht="15" customHeight="1" x14ac:dyDescent="0.2">
      <c r="A342" s="116"/>
    </row>
    <row r="343" spans="1:19" ht="15" customHeight="1" x14ac:dyDescent="0.2">
      <c r="A343" s="116"/>
    </row>
    <row r="344" spans="1:19" ht="15" customHeight="1" x14ac:dyDescent="0.2">
      <c r="A344" s="116"/>
    </row>
    <row r="345" spans="1:19" ht="15" customHeight="1" x14ac:dyDescent="0.2">
      <c r="A345" s="116"/>
    </row>
    <row r="346" spans="1:19" ht="15" customHeight="1" x14ac:dyDescent="0.2">
      <c r="A346" s="116"/>
    </row>
    <row r="347" spans="1:19" ht="15" customHeight="1" x14ac:dyDescent="0.2">
      <c r="A347" s="116"/>
    </row>
    <row r="348" spans="1:19" ht="15" customHeight="1" x14ac:dyDescent="0.2">
      <c r="A348" s="116"/>
    </row>
    <row r="349" spans="1:19" ht="15" customHeight="1" x14ac:dyDescent="0.2">
      <c r="A349" s="116"/>
    </row>
    <row r="350" spans="1:19" ht="15" customHeight="1" x14ac:dyDescent="0.2">
      <c r="A350" s="116"/>
    </row>
    <row r="351" spans="1:19" s="112" customFormat="1" ht="15" customHeight="1" x14ac:dyDescent="0.2">
      <c r="A351" s="282"/>
      <c r="B351" s="64"/>
      <c r="C351" s="63"/>
      <c r="D351" s="63"/>
      <c r="E351" s="63"/>
      <c r="F351" s="63"/>
      <c r="G351" s="63"/>
      <c r="H351" s="63"/>
      <c r="I351" s="63"/>
      <c r="J351" s="63"/>
      <c r="K351" s="63"/>
      <c r="L351" s="63"/>
      <c r="M351" s="63"/>
      <c r="N351" s="63"/>
      <c r="O351" s="63"/>
      <c r="P351" s="63"/>
      <c r="Q351" s="63"/>
      <c r="R351" s="63"/>
      <c r="S351" s="63"/>
    </row>
    <row r="352" spans="1:19" s="112" customFormat="1" ht="15" customHeight="1" x14ac:dyDescent="0.2">
      <c r="A352" s="282"/>
      <c r="B352" s="64"/>
      <c r="C352" s="63"/>
      <c r="D352" s="63"/>
      <c r="E352" s="63"/>
      <c r="F352" s="63"/>
      <c r="G352" s="63"/>
      <c r="H352" s="63"/>
      <c r="I352" s="63"/>
      <c r="J352" s="63"/>
      <c r="K352" s="63"/>
      <c r="L352" s="63"/>
      <c r="M352" s="63"/>
      <c r="N352" s="63"/>
      <c r="O352" s="63"/>
      <c r="P352" s="63"/>
      <c r="Q352" s="63"/>
      <c r="R352" s="63"/>
      <c r="S352" s="63"/>
    </row>
    <row r="391" spans="1:1" ht="15" customHeight="1" x14ac:dyDescent="0.2">
      <c r="A391" s="116"/>
    </row>
    <row r="392" spans="1:1" ht="15" customHeight="1" x14ac:dyDescent="0.2">
      <c r="A392" s="116"/>
    </row>
    <row r="393" spans="1:1" ht="15" customHeight="1" x14ac:dyDescent="0.2">
      <c r="A393" s="116"/>
    </row>
    <row r="394" spans="1:1" ht="15" customHeight="1" x14ac:dyDescent="0.2">
      <c r="A394" s="116"/>
    </row>
    <row r="395" spans="1:1" ht="15" customHeight="1" x14ac:dyDescent="0.2">
      <c r="A395" s="116"/>
    </row>
    <row r="396" spans="1:1" ht="15" customHeight="1" x14ac:dyDescent="0.2">
      <c r="A396" s="116"/>
    </row>
  </sheetData>
  <mergeCells count="3">
    <mergeCell ref="C210:G210"/>
    <mergeCell ref="B268:D268"/>
    <mergeCell ref="C102:E102"/>
  </mergeCells>
  <phoneticPr fontId="5" type="noConversion"/>
  <pageMargins left="0.7" right="0.7" top="0.75" bottom="0.75" header="0.3" footer="0.3"/>
  <drawing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5CB74-20DD-49D7-9F72-15210B3D4F8B}">
  <sheetPr codeName="Sheet6"/>
  <dimension ref="A2:AE350"/>
  <sheetViews>
    <sheetView showGridLines="0" zoomScale="80" zoomScaleNormal="80" zoomScaleSheetLayoutView="50" workbookViewId="0">
      <selection activeCell="E2" sqref="E2"/>
    </sheetView>
  </sheetViews>
  <sheetFormatPr defaultColWidth="30.75" defaultRowHeight="15" customHeight="1" x14ac:dyDescent="0.2"/>
  <cols>
    <col min="1" max="1" width="10.75" style="44" customWidth="1"/>
    <col min="2" max="2" width="30.75" style="6"/>
    <col min="3" max="16384" width="30.75" style="2"/>
  </cols>
  <sheetData>
    <row r="2" spans="1:9" s="32" customFormat="1" ht="15" customHeight="1" x14ac:dyDescent="0.2">
      <c r="A2" s="43" t="s">
        <v>178</v>
      </c>
      <c r="B2" s="31" t="s">
        <v>472</v>
      </c>
    </row>
    <row r="4" spans="1:9" ht="15" customHeight="1" x14ac:dyDescent="0.2">
      <c r="B4" s="255" t="s">
        <v>55</v>
      </c>
      <c r="C4" s="188" t="s">
        <v>216</v>
      </c>
      <c r="D4" s="188" t="s">
        <v>217</v>
      </c>
      <c r="I4" s="5"/>
    </row>
    <row r="5" spans="1:9" ht="15" customHeight="1" x14ac:dyDescent="0.2">
      <c r="B5" s="41">
        <v>2010</v>
      </c>
      <c r="C5" s="256">
        <v>65</v>
      </c>
      <c r="D5" s="257">
        <v>4.7</v>
      </c>
      <c r="I5" s="85"/>
    </row>
    <row r="6" spans="1:9" ht="15" customHeight="1" x14ac:dyDescent="0.2">
      <c r="B6" s="41">
        <v>2011</v>
      </c>
      <c r="C6" s="258">
        <v>78</v>
      </c>
      <c r="D6" s="259">
        <v>10.6</v>
      </c>
      <c r="I6" s="85"/>
    </row>
    <row r="7" spans="1:9" ht="15" customHeight="1" x14ac:dyDescent="0.2">
      <c r="B7" s="41">
        <v>2012</v>
      </c>
      <c r="C7" s="258">
        <v>86</v>
      </c>
      <c r="D7" s="259">
        <v>6.8</v>
      </c>
      <c r="I7" s="85"/>
    </row>
    <row r="8" spans="1:9" ht="15" customHeight="1" x14ac:dyDescent="0.2">
      <c r="B8" s="41">
        <v>2013</v>
      </c>
      <c r="C8" s="258">
        <v>75</v>
      </c>
      <c r="D8" s="259">
        <v>2.5</v>
      </c>
      <c r="I8" s="85"/>
    </row>
    <row r="9" spans="1:9" ht="15" customHeight="1" x14ac:dyDescent="0.2">
      <c r="B9" s="41">
        <v>2014</v>
      </c>
      <c r="C9" s="258">
        <v>90</v>
      </c>
      <c r="D9" s="259">
        <v>6.9</v>
      </c>
      <c r="I9" s="85"/>
    </row>
    <row r="10" spans="1:9" ht="15" customHeight="1" x14ac:dyDescent="0.2">
      <c r="B10" s="41">
        <v>2015</v>
      </c>
      <c r="C10" s="258">
        <v>89</v>
      </c>
      <c r="D10" s="259">
        <v>18.8</v>
      </c>
      <c r="I10" s="85"/>
    </row>
    <row r="11" spans="1:9" ht="15" customHeight="1" x14ac:dyDescent="0.2">
      <c r="B11" s="41">
        <v>2016</v>
      </c>
      <c r="C11" s="258">
        <v>105</v>
      </c>
      <c r="D11" s="259">
        <v>6.1</v>
      </c>
      <c r="I11" s="85"/>
    </row>
    <row r="12" spans="1:9" ht="15" customHeight="1" x14ac:dyDescent="0.2">
      <c r="B12" s="41">
        <v>2017</v>
      </c>
      <c r="C12" s="258">
        <v>114</v>
      </c>
      <c r="D12" s="259">
        <v>9.3000000000000007</v>
      </c>
      <c r="I12" s="85"/>
    </row>
    <row r="13" spans="1:9" ht="15" customHeight="1" x14ac:dyDescent="0.2">
      <c r="B13" s="41">
        <v>2018</v>
      </c>
      <c r="C13" s="258">
        <v>130</v>
      </c>
      <c r="D13" s="259">
        <v>19.3</v>
      </c>
      <c r="I13" s="85"/>
    </row>
    <row r="14" spans="1:9" ht="15" customHeight="1" x14ac:dyDescent="0.2">
      <c r="B14" s="41">
        <v>2019</v>
      </c>
      <c r="C14" s="258">
        <v>145</v>
      </c>
      <c r="D14" s="259">
        <v>17.3</v>
      </c>
      <c r="I14" s="85"/>
    </row>
    <row r="15" spans="1:9" ht="15" customHeight="1" x14ac:dyDescent="0.2">
      <c r="B15" s="41">
        <v>2020</v>
      </c>
      <c r="C15" s="258">
        <v>112</v>
      </c>
      <c r="D15" s="259">
        <v>17.399999999999999</v>
      </c>
      <c r="I15" s="85"/>
    </row>
    <row r="16" spans="1:9" ht="15" customHeight="1" x14ac:dyDescent="0.2">
      <c r="B16" s="41">
        <v>2021</v>
      </c>
      <c r="C16" s="258">
        <v>181</v>
      </c>
      <c r="D16" s="259">
        <v>19.8</v>
      </c>
      <c r="I16" s="85"/>
    </row>
    <row r="17" spans="1:12" ht="15" customHeight="1" x14ac:dyDescent="0.2">
      <c r="B17" s="41">
        <v>2022</v>
      </c>
      <c r="C17" s="258">
        <v>176</v>
      </c>
      <c r="D17" s="259">
        <v>64.400000000000006</v>
      </c>
      <c r="I17" s="85"/>
    </row>
    <row r="18" spans="1:12" ht="15" customHeight="1" x14ac:dyDescent="0.2">
      <c r="B18" s="41">
        <v>2023</v>
      </c>
      <c r="C18" s="258">
        <v>116</v>
      </c>
      <c r="D18" s="259">
        <v>13.2</v>
      </c>
      <c r="I18" s="11"/>
    </row>
    <row r="19" spans="1:12" ht="15" customHeight="1" x14ac:dyDescent="0.2">
      <c r="B19" s="260" t="s">
        <v>218</v>
      </c>
    </row>
    <row r="20" spans="1:12" ht="15" customHeight="1" x14ac:dyDescent="0.2">
      <c r="B20" s="38"/>
    </row>
    <row r="21" spans="1:12" ht="15" customHeight="1" x14ac:dyDescent="0.2">
      <c r="B21" s="170"/>
      <c r="C21" s="169"/>
      <c r="D21" s="110" t="s">
        <v>62</v>
      </c>
    </row>
    <row r="22" spans="1:12" ht="15" customHeight="1" x14ac:dyDescent="0.2">
      <c r="B22" s="7"/>
    </row>
    <row r="23" spans="1:12" ht="15" customHeight="1" x14ac:dyDescent="0.2">
      <c r="B23" s="7"/>
      <c r="C23" s="161"/>
      <c r="D23" s="169"/>
    </row>
    <row r="24" spans="1:12" ht="15" customHeight="1" x14ac:dyDescent="0.2">
      <c r="D24" s="181"/>
      <c r="E24" s="261"/>
    </row>
    <row r="26" spans="1:12" s="32" customFormat="1" ht="15" customHeight="1" x14ac:dyDescent="0.2">
      <c r="A26" s="43" t="s">
        <v>191</v>
      </c>
      <c r="B26" s="31" t="s">
        <v>506</v>
      </c>
    </row>
    <row r="28" spans="1:12" ht="15" customHeight="1" x14ac:dyDescent="0.2">
      <c r="B28" s="195"/>
      <c r="C28" s="337" t="s">
        <v>217</v>
      </c>
      <c r="D28" s="338"/>
      <c r="E28" s="338"/>
      <c r="F28" s="338"/>
      <c r="G28" s="338"/>
      <c r="H28" s="338"/>
      <c r="I28" s="338"/>
      <c r="J28" s="338"/>
      <c r="K28" s="338"/>
      <c r="L28" s="339"/>
    </row>
    <row r="29" spans="1:12" ht="15" customHeight="1" x14ac:dyDescent="0.2">
      <c r="B29" s="249" t="s">
        <v>55</v>
      </c>
      <c r="C29" s="149" t="s">
        <v>220</v>
      </c>
      <c r="D29" s="149" t="s">
        <v>75</v>
      </c>
      <c r="E29" s="149" t="s">
        <v>95</v>
      </c>
      <c r="F29" s="149" t="s">
        <v>221</v>
      </c>
      <c r="G29" s="149" t="s">
        <v>222</v>
      </c>
      <c r="H29" s="149" t="s">
        <v>223</v>
      </c>
      <c r="I29" s="149" t="s">
        <v>224</v>
      </c>
      <c r="J29" s="149" t="s">
        <v>225</v>
      </c>
      <c r="K29" s="149" t="s">
        <v>226</v>
      </c>
      <c r="L29" s="149" t="s">
        <v>227</v>
      </c>
    </row>
    <row r="30" spans="1:12" ht="15" customHeight="1" x14ac:dyDescent="0.2">
      <c r="B30" s="42">
        <v>2010</v>
      </c>
      <c r="C30" s="234">
        <v>0</v>
      </c>
      <c r="D30" s="234">
        <v>1</v>
      </c>
      <c r="E30" s="234">
        <v>0.1</v>
      </c>
      <c r="F30" s="234">
        <v>0</v>
      </c>
      <c r="G30" s="234">
        <v>0.2</v>
      </c>
      <c r="H30" s="234">
        <v>0.8</v>
      </c>
      <c r="I30" s="234">
        <v>2.6</v>
      </c>
      <c r="J30" s="234">
        <v>0</v>
      </c>
      <c r="K30" s="234">
        <v>0</v>
      </c>
      <c r="L30" s="234">
        <v>0</v>
      </c>
    </row>
    <row r="31" spans="1:12" ht="15" customHeight="1" x14ac:dyDescent="0.2">
      <c r="B31" s="42">
        <v>2011</v>
      </c>
      <c r="C31" s="234">
        <v>3.1</v>
      </c>
      <c r="D31" s="234">
        <v>2.2000000000000002</v>
      </c>
      <c r="E31" s="234">
        <v>0.7</v>
      </c>
      <c r="F31" s="234">
        <v>0</v>
      </c>
      <c r="G31" s="234">
        <v>1.9</v>
      </c>
      <c r="H31" s="234">
        <v>0.4</v>
      </c>
      <c r="I31" s="234">
        <v>0.2</v>
      </c>
      <c r="J31" s="234">
        <v>0.2</v>
      </c>
      <c r="K31" s="234">
        <v>1.9</v>
      </c>
      <c r="L31" s="234">
        <v>0</v>
      </c>
    </row>
    <row r="32" spans="1:12" ht="15" customHeight="1" x14ac:dyDescent="0.2">
      <c r="B32" s="42">
        <v>2012</v>
      </c>
      <c r="C32" s="234">
        <v>0.4</v>
      </c>
      <c r="D32" s="234">
        <v>0.9</v>
      </c>
      <c r="E32" s="234">
        <v>0.1</v>
      </c>
      <c r="F32" s="234">
        <v>0</v>
      </c>
      <c r="G32" s="234">
        <v>3.5</v>
      </c>
      <c r="H32" s="234">
        <v>0.7</v>
      </c>
      <c r="I32" s="234">
        <v>0.9</v>
      </c>
      <c r="J32" s="234">
        <v>0.4</v>
      </c>
      <c r="K32" s="234">
        <v>0</v>
      </c>
      <c r="L32" s="234">
        <v>0</v>
      </c>
    </row>
    <row r="33" spans="2:12" ht="15" customHeight="1" x14ac:dyDescent="0.2">
      <c r="B33" s="42">
        <v>2013</v>
      </c>
      <c r="C33" s="234">
        <v>0</v>
      </c>
      <c r="D33" s="234">
        <v>1.6</v>
      </c>
      <c r="E33" s="234">
        <v>0.1</v>
      </c>
      <c r="F33" s="234">
        <v>0</v>
      </c>
      <c r="G33" s="234">
        <v>0.6</v>
      </c>
      <c r="H33" s="234">
        <v>0.1</v>
      </c>
      <c r="I33" s="234">
        <v>0</v>
      </c>
      <c r="J33" s="234">
        <v>0</v>
      </c>
      <c r="K33" s="234">
        <v>0</v>
      </c>
      <c r="L33" s="234">
        <v>0</v>
      </c>
    </row>
    <row r="34" spans="2:12" ht="15" customHeight="1" x14ac:dyDescent="0.2">
      <c r="B34" s="42">
        <v>2014</v>
      </c>
      <c r="C34" s="234">
        <v>1</v>
      </c>
      <c r="D34" s="234">
        <v>3.1</v>
      </c>
      <c r="E34" s="234">
        <v>0.8</v>
      </c>
      <c r="F34" s="234">
        <v>0</v>
      </c>
      <c r="G34" s="234">
        <v>1.4</v>
      </c>
      <c r="H34" s="234">
        <v>0.1</v>
      </c>
      <c r="I34" s="234">
        <v>0.4</v>
      </c>
      <c r="J34" s="234">
        <v>0</v>
      </c>
      <c r="K34" s="234">
        <v>0</v>
      </c>
      <c r="L34" s="234">
        <v>0</v>
      </c>
    </row>
    <row r="35" spans="2:12" ht="15" customHeight="1" x14ac:dyDescent="0.2">
      <c r="B35" s="42">
        <v>2015</v>
      </c>
      <c r="C35" s="234">
        <v>0.1</v>
      </c>
      <c r="D35" s="234">
        <v>15</v>
      </c>
      <c r="E35" s="234">
        <v>0</v>
      </c>
      <c r="F35" s="234">
        <v>0</v>
      </c>
      <c r="G35" s="234">
        <v>0.4</v>
      </c>
      <c r="H35" s="234">
        <v>1</v>
      </c>
      <c r="I35" s="234">
        <v>0.2</v>
      </c>
      <c r="J35" s="234">
        <v>0</v>
      </c>
      <c r="K35" s="234">
        <v>0</v>
      </c>
      <c r="L35" s="234">
        <v>1.9</v>
      </c>
    </row>
    <row r="36" spans="2:12" ht="15" customHeight="1" x14ac:dyDescent="0.2">
      <c r="B36" s="42">
        <v>2016</v>
      </c>
      <c r="C36" s="234">
        <v>1.6</v>
      </c>
      <c r="D36" s="234">
        <v>2.5</v>
      </c>
      <c r="E36" s="234">
        <v>0</v>
      </c>
      <c r="F36" s="234">
        <v>0</v>
      </c>
      <c r="G36" s="234">
        <v>1.1000000000000001</v>
      </c>
      <c r="H36" s="234">
        <v>0.3</v>
      </c>
      <c r="I36" s="234">
        <v>0.7</v>
      </c>
      <c r="J36" s="234">
        <v>0</v>
      </c>
      <c r="K36" s="234">
        <v>0</v>
      </c>
      <c r="L36" s="234">
        <v>0</v>
      </c>
    </row>
    <row r="37" spans="2:12" ht="15" customHeight="1" x14ac:dyDescent="0.2">
      <c r="B37" s="42">
        <v>2017</v>
      </c>
      <c r="C37" s="234">
        <v>0.5</v>
      </c>
      <c r="D37" s="234">
        <v>3.4</v>
      </c>
      <c r="E37" s="234">
        <v>0</v>
      </c>
      <c r="F37" s="234">
        <v>0</v>
      </c>
      <c r="G37" s="234">
        <v>2.8</v>
      </c>
      <c r="H37" s="234">
        <v>0.4</v>
      </c>
      <c r="I37" s="234">
        <v>0.4</v>
      </c>
      <c r="J37" s="234">
        <v>1.8</v>
      </c>
      <c r="K37" s="234">
        <v>0</v>
      </c>
      <c r="L37" s="234">
        <v>0</v>
      </c>
    </row>
    <row r="38" spans="2:12" ht="15" customHeight="1" x14ac:dyDescent="0.2">
      <c r="B38" s="42">
        <v>2018</v>
      </c>
      <c r="C38" s="234">
        <v>3.4</v>
      </c>
      <c r="D38" s="234">
        <v>4.4000000000000004</v>
      </c>
      <c r="E38" s="234">
        <v>0.3</v>
      </c>
      <c r="F38" s="234">
        <v>0</v>
      </c>
      <c r="G38" s="234">
        <v>3.8</v>
      </c>
      <c r="H38" s="234">
        <v>0.3</v>
      </c>
      <c r="I38" s="234">
        <v>5.5</v>
      </c>
      <c r="J38" s="234">
        <v>0</v>
      </c>
      <c r="K38" s="234">
        <v>1.6</v>
      </c>
      <c r="L38" s="234">
        <v>0</v>
      </c>
    </row>
    <row r="39" spans="2:12" ht="15" customHeight="1" x14ac:dyDescent="0.2">
      <c r="B39" s="42">
        <v>2019</v>
      </c>
      <c r="C39" s="234">
        <v>1.7</v>
      </c>
      <c r="D39" s="234">
        <v>4.3</v>
      </c>
      <c r="E39" s="234">
        <v>0.1</v>
      </c>
      <c r="F39" s="234">
        <v>0</v>
      </c>
      <c r="G39" s="234">
        <v>2.2000000000000002</v>
      </c>
      <c r="H39" s="234">
        <v>0</v>
      </c>
      <c r="I39" s="234">
        <v>8.8000000000000007</v>
      </c>
      <c r="J39" s="234">
        <v>0</v>
      </c>
      <c r="K39" s="234">
        <v>0.3</v>
      </c>
      <c r="L39" s="234">
        <v>0</v>
      </c>
    </row>
    <row r="40" spans="2:12" ht="15" customHeight="1" x14ac:dyDescent="0.2">
      <c r="B40" s="42">
        <v>2020</v>
      </c>
      <c r="C40" s="234">
        <v>0.9</v>
      </c>
      <c r="D40" s="234">
        <v>5.6</v>
      </c>
      <c r="E40" s="234">
        <v>0.2</v>
      </c>
      <c r="F40" s="234">
        <v>0</v>
      </c>
      <c r="G40" s="234">
        <v>4.5</v>
      </c>
      <c r="H40" s="234">
        <v>1.3</v>
      </c>
      <c r="I40" s="234">
        <v>1.3</v>
      </c>
      <c r="J40" s="234">
        <v>0.3</v>
      </c>
      <c r="K40" s="234">
        <v>3.4</v>
      </c>
      <c r="L40" s="234">
        <v>0</v>
      </c>
    </row>
    <row r="41" spans="2:12" ht="15" customHeight="1" x14ac:dyDescent="0.2">
      <c r="B41" s="42">
        <v>2021</v>
      </c>
      <c r="C41" s="234">
        <v>6.2</v>
      </c>
      <c r="D41" s="234">
        <v>1.1000000000000001</v>
      </c>
      <c r="E41" s="234">
        <v>2.9</v>
      </c>
      <c r="F41" s="234">
        <v>0</v>
      </c>
      <c r="G41" s="234">
        <v>4.2</v>
      </c>
      <c r="H41" s="234">
        <v>0.2</v>
      </c>
      <c r="I41" s="234">
        <v>5</v>
      </c>
      <c r="J41" s="234">
        <v>0</v>
      </c>
      <c r="K41" s="234">
        <v>0</v>
      </c>
      <c r="L41" s="234">
        <v>0</v>
      </c>
    </row>
    <row r="42" spans="2:12" ht="15" customHeight="1" x14ac:dyDescent="0.2">
      <c r="B42" s="42">
        <v>2022</v>
      </c>
      <c r="C42" s="234">
        <v>33.6</v>
      </c>
      <c r="D42" s="234">
        <v>13.6</v>
      </c>
      <c r="E42" s="234">
        <v>1.5</v>
      </c>
      <c r="F42" s="234">
        <v>0</v>
      </c>
      <c r="G42" s="234">
        <v>3.6</v>
      </c>
      <c r="H42" s="234">
        <v>0.3</v>
      </c>
      <c r="I42" s="234">
        <v>11.2</v>
      </c>
      <c r="J42" s="234">
        <v>0.5</v>
      </c>
      <c r="K42" s="234">
        <v>0</v>
      </c>
      <c r="L42" s="234">
        <v>0</v>
      </c>
    </row>
    <row r="43" spans="2:12" ht="15" customHeight="1" x14ac:dyDescent="0.2">
      <c r="B43" s="42">
        <v>2023</v>
      </c>
      <c r="C43" s="234">
        <v>2.4</v>
      </c>
      <c r="D43" s="234">
        <v>0.4</v>
      </c>
      <c r="E43" s="234">
        <v>0.3</v>
      </c>
      <c r="F43" s="234">
        <v>0</v>
      </c>
      <c r="G43" s="234">
        <v>7.9</v>
      </c>
      <c r="H43" s="234">
        <v>0.1</v>
      </c>
      <c r="I43" s="234">
        <v>0.9</v>
      </c>
      <c r="J43" s="234">
        <v>0.3</v>
      </c>
      <c r="K43" s="234">
        <v>0</v>
      </c>
      <c r="L43" s="234">
        <v>1</v>
      </c>
    </row>
    <row r="44" spans="2:12" ht="15" customHeight="1" x14ac:dyDescent="0.2">
      <c r="B44" s="260" t="s">
        <v>218</v>
      </c>
      <c r="L44" s="110" t="s">
        <v>62</v>
      </c>
    </row>
    <row r="45" spans="2:12" ht="15" customHeight="1" x14ac:dyDescent="0.2">
      <c r="H45" s="9"/>
    </row>
    <row r="47" spans="2:12" ht="15" customHeight="1" x14ac:dyDescent="0.2">
      <c r="K47" s="5"/>
      <c r="L47" s="172"/>
    </row>
    <row r="48" spans="2:12" ht="15" customHeight="1" x14ac:dyDescent="0.2">
      <c r="K48" s="5"/>
      <c r="L48" s="194"/>
    </row>
    <row r="53" spans="1:13" ht="15" customHeight="1" x14ac:dyDescent="0.2">
      <c r="M53" s="261"/>
    </row>
    <row r="55" spans="1:13" s="32" customFormat="1" ht="15" customHeight="1" x14ac:dyDescent="0.2">
      <c r="A55" s="43" t="s">
        <v>199</v>
      </c>
      <c r="B55" s="31" t="s">
        <v>507</v>
      </c>
    </row>
    <row r="57" spans="1:13" ht="15" customHeight="1" x14ac:dyDescent="0.2">
      <c r="B57" s="195"/>
      <c r="C57" s="342" t="s">
        <v>228</v>
      </c>
      <c r="D57" s="342"/>
      <c r="E57" s="342"/>
      <c r="F57" s="342"/>
      <c r="G57" s="342"/>
      <c r="H57" s="342"/>
    </row>
    <row r="58" spans="1:13" ht="15" customHeight="1" x14ac:dyDescent="0.2">
      <c r="B58" s="249" t="s">
        <v>55</v>
      </c>
      <c r="C58" s="149" t="s">
        <v>229</v>
      </c>
      <c r="D58" s="149" t="s">
        <v>230</v>
      </c>
      <c r="E58" s="149" t="s">
        <v>231</v>
      </c>
      <c r="F58" s="149" t="s">
        <v>232</v>
      </c>
      <c r="G58" s="149" t="s">
        <v>233</v>
      </c>
      <c r="H58" s="149" t="s">
        <v>234</v>
      </c>
    </row>
    <row r="59" spans="1:13" ht="15" customHeight="1" x14ac:dyDescent="0.2">
      <c r="B59" s="77">
        <v>40179</v>
      </c>
      <c r="C59" s="10">
        <v>8</v>
      </c>
      <c r="D59" s="10">
        <v>18</v>
      </c>
      <c r="E59" s="10">
        <v>6</v>
      </c>
      <c r="F59" s="10">
        <v>5</v>
      </c>
      <c r="G59" s="10">
        <v>3</v>
      </c>
      <c r="H59" s="10">
        <v>25</v>
      </c>
    </row>
    <row r="60" spans="1:13" ht="15" customHeight="1" x14ac:dyDescent="0.2">
      <c r="B60" s="77">
        <v>40544</v>
      </c>
      <c r="C60" s="10">
        <v>13</v>
      </c>
      <c r="D60" s="10">
        <v>20</v>
      </c>
      <c r="E60" s="10">
        <v>2</v>
      </c>
      <c r="F60" s="10">
        <v>4</v>
      </c>
      <c r="G60" s="10">
        <v>6</v>
      </c>
      <c r="H60" s="10">
        <v>33</v>
      </c>
    </row>
    <row r="61" spans="1:13" ht="15" customHeight="1" x14ac:dyDescent="0.2">
      <c r="B61" s="77">
        <v>40909</v>
      </c>
      <c r="C61" s="10">
        <v>13</v>
      </c>
      <c r="D61" s="10">
        <v>19</v>
      </c>
      <c r="E61" s="10">
        <v>5</v>
      </c>
      <c r="F61" s="10">
        <v>7</v>
      </c>
      <c r="G61" s="10">
        <v>3</v>
      </c>
      <c r="H61" s="10">
        <v>39</v>
      </c>
    </row>
    <row r="62" spans="1:13" ht="15" customHeight="1" x14ac:dyDescent="0.2">
      <c r="B62" s="77">
        <v>41275</v>
      </c>
      <c r="C62" s="10">
        <v>9</v>
      </c>
      <c r="D62" s="10">
        <v>19</v>
      </c>
      <c r="E62" s="10">
        <v>4</v>
      </c>
      <c r="F62" s="10">
        <v>10</v>
      </c>
      <c r="G62" s="10">
        <v>6</v>
      </c>
      <c r="H62" s="10">
        <v>27</v>
      </c>
    </row>
    <row r="63" spans="1:13" ht="15" customHeight="1" x14ac:dyDescent="0.2">
      <c r="B63" s="77">
        <v>41640</v>
      </c>
      <c r="C63" s="10">
        <v>9</v>
      </c>
      <c r="D63" s="10">
        <v>25</v>
      </c>
      <c r="E63" s="10">
        <v>2</v>
      </c>
      <c r="F63" s="10">
        <v>17</v>
      </c>
      <c r="G63" s="10">
        <v>7</v>
      </c>
      <c r="H63" s="10">
        <v>30</v>
      </c>
    </row>
    <row r="64" spans="1:13" ht="15" customHeight="1" x14ac:dyDescent="0.2">
      <c r="B64" s="77">
        <v>42005</v>
      </c>
      <c r="C64" s="10">
        <v>10</v>
      </c>
      <c r="D64" s="10">
        <v>21</v>
      </c>
      <c r="E64" s="10">
        <v>7</v>
      </c>
      <c r="F64" s="10">
        <v>10</v>
      </c>
      <c r="G64" s="10">
        <v>4</v>
      </c>
      <c r="H64" s="10">
        <v>37</v>
      </c>
    </row>
    <row r="65" spans="2:17" ht="15" customHeight="1" x14ac:dyDescent="0.2">
      <c r="B65" s="77">
        <v>42370</v>
      </c>
      <c r="C65" s="10">
        <v>7</v>
      </c>
      <c r="D65" s="10">
        <v>36</v>
      </c>
      <c r="E65" s="10">
        <v>6</v>
      </c>
      <c r="F65" s="10">
        <v>11</v>
      </c>
      <c r="G65" s="10">
        <v>9</v>
      </c>
      <c r="H65" s="10">
        <v>36</v>
      </c>
    </row>
    <row r="66" spans="2:17" ht="15" customHeight="1" x14ac:dyDescent="0.2">
      <c r="B66" s="77">
        <v>42736</v>
      </c>
      <c r="C66" s="10">
        <v>10</v>
      </c>
      <c r="D66" s="10">
        <v>36</v>
      </c>
      <c r="E66" s="10">
        <v>10</v>
      </c>
      <c r="F66" s="10">
        <v>17</v>
      </c>
      <c r="G66" s="10">
        <v>15</v>
      </c>
      <c r="H66" s="10">
        <v>26</v>
      </c>
    </row>
    <row r="67" spans="2:17" ht="15" customHeight="1" x14ac:dyDescent="0.2">
      <c r="B67" s="77">
        <v>43101</v>
      </c>
      <c r="C67" s="10">
        <v>15</v>
      </c>
      <c r="D67" s="10">
        <v>36</v>
      </c>
      <c r="E67" s="10">
        <v>5</v>
      </c>
      <c r="F67" s="10">
        <v>16</v>
      </c>
      <c r="G67" s="10">
        <v>27</v>
      </c>
      <c r="H67" s="10">
        <v>31</v>
      </c>
    </row>
    <row r="68" spans="2:17" ht="15" customHeight="1" x14ac:dyDescent="0.2">
      <c r="B68" s="77">
        <v>43466</v>
      </c>
      <c r="C68" s="10">
        <v>19</v>
      </c>
      <c r="D68" s="10">
        <v>35</v>
      </c>
      <c r="E68" s="10">
        <v>8</v>
      </c>
      <c r="F68" s="10">
        <v>9</v>
      </c>
      <c r="G68" s="10">
        <v>46</v>
      </c>
      <c r="H68" s="10">
        <v>28</v>
      </c>
    </row>
    <row r="69" spans="2:17" ht="15" customHeight="1" x14ac:dyDescent="0.2">
      <c r="B69" s="77">
        <v>43831</v>
      </c>
      <c r="C69" s="10">
        <v>20</v>
      </c>
      <c r="D69" s="10">
        <v>27</v>
      </c>
      <c r="E69" s="10">
        <v>7</v>
      </c>
      <c r="F69" s="10">
        <v>17</v>
      </c>
      <c r="G69" s="10">
        <v>24</v>
      </c>
      <c r="H69" s="10">
        <v>17</v>
      </c>
    </row>
    <row r="70" spans="2:17" ht="15" customHeight="1" x14ac:dyDescent="0.2">
      <c r="B70" s="77">
        <v>44197</v>
      </c>
      <c r="C70" s="10">
        <v>25</v>
      </c>
      <c r="D70" s="10">
        <v>32</v>
      </c>
      <c r="E70" s="10">
        <v>15</v>
      </c>
      <c r="F70" s="10">
        <v>30</v>
      </c>
      <c r="G70" s="10">
        <v>38</v>
      </c>
      <c r="H70" s="10">
        <v>41</v>
      </c>
    </row>
    <row r="71" spans="2:17" ht="15" customHeight="1" x14ac:dyDescent="0.2">
      <c r="B71" s="77">
        <v>44562</v>
      </c>
      <c r="C71" s="10">
        <v>19</v>
      </c>
      <c r="D71" s="10">
        <v>35</v>
      </c>
      <c r="E71" s="10">
        <v>12</v>
      </c>
      <c r="F71" s="10">
        <v>21</v>
      </c>
      <c r="G71" s="10">
        <v>49</v>
      </c>
      <c r="H71" s="10">
        <v>40</v>
      </c>
    </row>
    <row r="72" spans="2:17" ht="15" customHeight="1" x14ac:dyDescent="0.2">
      <c r="B72" s="77">
        <v>44927</v>
      </c>
      <c r="C72" s="10">
        <v>21</v>
      </c>
      <c r="D72" s="10">
        <v>23</v>
      </c>
      <c r="E72" s="10">
        <v>10</v>
      </c>
      <c r="F72" s="10">
        <v>11</v>
      </c>
      <c r="G72" s="10">
        <v>33</v>
      </c>
      <c r="H72" s="10">
        <v>18</v>
      </c>
    </row>
    <row r="73" spans="2:17" ht="15" customHeight="1" x14ac:dyDescent="0.2">
      <c r="B73" s="260" t="s">
        <v>218</v>
      </c>
      <c r="H73" s="110" t="s">
        <v>62</v>
      </c>
    </row>
    <row r="76" spans="2:17" ht="15" customHeight="1" x14ac:dyDescent="0.2">
      <c r="O76" s="122"/>
      <c r="P76" s="122"/>
      <c r="Q76" s="122"/>
    </row>
    <row r="77" spans="2:17" ht="15" customHeight="1" x14ac:dyDescent="0.2">
      <c r="O77" s="122"/>
      <c r="P77" s="122"/>
      <c r="Q77" s="122"/>
    </row>
    <row r="78" spans="2:17" ht="15" customHeight="1" x14ac:dyDescent="0.2">
      <c r="O78" s="122"/>
      <c r="P78" s="122"/>
      <c r="Q78" s="122"/>
    </row>
    <row r="79" spans="2:17" ht="15" customHeight="1" x14ac:dyDescent="0.2">
      <c r="N79" s="183" t="s">
        <v>56</v>
      </c>
      <c r="O79" s="122"/>
      <c r="P79" s="122"/>
      <c r="Q79" s="122"/>
    </row>
    <row r="80" spans="2:17" ht="15" customHeight="1" x14ac:dyDescent="0.2">
      <c r="O80" s="122"/>
      <c r="P80" s="122"/>
      <c r="Q80" s="122"/>
    </row>
    <row r="81" spans="1:17" ht="15" customHeight="1" x14ac:dyDescent="0.2">
      <c r="O81" s="122"/>
      <c r="P81" s="122"/>
      <c r="Q81" s="122"/>
    </row>
    <row r="82" spans="1:17" ht="15" customHeight="1" x14ac:dyDescent="0.2">
      <c r="O82" s="122"/>
      <c r="P82" s="122"/>
      <c r="Q82" s="122"/>
    </row>
    <row r="85" spans="1:17" s="32" customFormat="1" ht="15" customHeight="1" x14ac:dyDescent="0.2">
      <c r="A85" s="43" t="s">
        <v>215</v>
      </c>
      <c r="B85" s="31" t="s">
        <v>508</v>
      </c>
    </row>
    <row r="87" spans="1:17" ht="15" customHeight="1" x14ac:dyDescent="0.2">
      <c r="B87" s="262" t="s">
        <v>236</v>
      </c>
      <c r="C87" s="190" t="s">
        <v>237</v>
      </c>
      <c r="D87" s="190" t="s">
        <v>238</v>
      </c>
      <c r="E87" s="190" t="s">
        <v>239</v>
      </c>
      <c r="F87" s="190" t="s">
        <v>240</v>
      </c>
      <c r="G87" s="190" t="s">
        <v>241</v>
      </c>
      <c r="H87" s="190" t="s">
        <v>242</v>
      </c>
      <c r="I87" s="190" t="s">
        <v>243</v>
      </c>
    </row>
    <row r="88" spans="1:17" x14ac:dyDescent="0.2">
      <c r="B88" s="263" t="s">
        <v>244</v>
      </c>
      <c r="C88" s="79" t="s">
        <v>220</v>
      </c>
      <c r="D88" s="79" t="s">
        <v>245</v>
      </c>
      <c r="E88" s="80">
        <v>29</v>
      </c>
      <c r="F88" s="79" t="s">
        <v>246</v>
      </c>
      <c r="G88" s="79" t="s">
        <v>247</v>
      </c>
      <c r="H88" s="79" t="s">
        <v>233</v>
      </c>
      <c r="I88" s="81">
        <v>44592</v>
      </c>
    </row>
    <row r="89" spans="1:17" ht="42.75" x14ac:dyDescent="0.2">
      <c r="B89" s="263" t="s">
        <v>248</v>
      </c>
      <c r="C89" s="79" t="s">
        <v>75</v>
      </c>
      <c r="D89" s="79" t="s">
        <v>249</v>
      </c>
      <c r="E89" s="80">
        <v>11</v>
      </c>
      <c r="F89" s="79" t="s">
        <v>246</v>
      </c>
      <c r="G89" s="79" t="s">
        <v>250</v>
      </c>
      <c r="H89" s="79" t="s">
        <v>230</v>
      </c>
      <c r="I89" s="81">
        <v>44713</v>
      </c>
    </row>
    <row r="90" spans="1:17" x14ac:dyDescent="0.2">
      <c r="B90" s="263" t="s">
        <v>251</v>
      </c>
      <c r="C90" s="79" t="s">
        <v>252</v>
      </c>
      <c r="D90" s="79" t="s">
        <v>253</v>
      </c>
      <c r="E90" s="80">
        <v>8.8000000000000007</v>
      </c>
      <c r="F90" s="79" t="s">
        <v>246</v>
      </c>
      <c r="G90" s="79" t="s">
        <v>247</v>
      </c>
      <c r="H90" s="79" t="s">
        <v>230</v>
      </c>
      <c r="I90" s="81">
        <v>44605</v>
      </c>
    </row>
    <row r="91" spans="1:17" ht="28.5" x14ac:dyDescent="0.2">
      <c r="B91" s="263" t="s">
        <v>254</v>
      </c>
      <c r="C91" s="79" t="s">
        <v>255</v>
      </c>
      <c r="D91" s="79" t="s">
        <v>256</v>
      </c>
      <c r="E91" s="80">
        <v>2.5</v>
      </c>
      <c r="F91" s="79" t="s">
        <v>257</v>
      </c>
      <c r="G91" s="79" t="s">
        <v>247</v>
      </c>
      <c r="H91" s="79" t="s">
        <v>233</v>
      </c>
      <c r="I91" s="81">
        <v>45230</v>
      </c>
    </row>
    <row r="92" spans="1:17" ht="28.5" x14ac:dyDescent="0.2">
      <c r="B92" s="263" t="s">
        <v>258</v>
      </c>
      <c r="C92" s="79" t="s">
        <v>255</v>
      </c>
      <c r="D92" s="79" t="s">
        <v>259</v>
      </c>
      <c r="E92" s="80">
        <v>1.6</v>
      </c>
      <c r="F92" s="79" t="s">
        <v>246</v>
      </c>
      <c r="G92" s="79" t="s">
        <v>260</v>
      </c>
      <c r="H92" s="79" t="s">
        <v>231</v>
      </c>
      <c r="I92" s="81">
        <v>44630</v>
      </c>
    </row>
    <row r="93" spans="1:17" ht="15" customHeight="1" x14ac:dyDescent="0.2">
      <c r="B93" s="264"/>
      <c r="C93" s="23"/>
      <c r="D93" s="23"/>
      <c r="E93" s="26"/>
      <c r="F93" s="23"/>
      <c r="G93" s="23"/>
      <c r="H93" s="27"/>
      <c r="I93" s="110" t="s">
        <v>62</v>
      </c>
    </row>
    <row r="94" spans="1:17" ht="15" customHeight="1" x14ac:dyDescent="0.2">
      <c r="B94" s="348" t="s">
        <v>261</v>
      </c>
      <c r="C94" s="348"/>
      <c r="D94" s="348"/>
      <c r="E94" s="348"/>
      <c r="F94" s="348"/>
      <c r="G94" s="348"/>
      <c r="H94" s="348"/>
      <c r="I94" s="348"/>
    </row>
    <row r="95" spans="1:17" ht="15" customHeight="1" x14ac:dyDescent="0.2">
      <c r="B95" s="348"/>
      <c r="C95" s="348"/>
      <c r="D95" s="348"/>
      <c r="E95" s="348"/>
      <c r="F95" s="348"/>
      <c r="G95" s="348"/>
      <c r="H95" s="348"/>
      <c r="I95" s="348"/>
    </row>
    <row r="98" spans="1:7" s="32" customFormat="1" ht="15" customHeight="1" x14ac:dyDescent="0.2">
      <c r="A98" s="43" t="s">
        <v>219</v>
      </c>
      <c r="B98" s="31" t="s">
        <v>473</v>
      </c>
    </row>
    <row r="99" spans="1:7" ht="15" customHeight="1" x14ac:dyDescent="0.2">
      <c r="A99" s="6"/>
    </row>
    <row r="100" spans="1:7" ht="15" customHeight="1" x14ac:dyDescent="0.2">
      <c r="A100" s="6"/>
      <c r="B100" s="195" t="s">
        <v>55</v>
      </c>
      <c r="C100" s="149" t="s">
        <v>216</v>
      </c>
      <c r="D100" s="149" t="s">
        <v>217</v>
      </c>
      <c r="E100"/>
    </row>
    <row r="101" spans="1:7" ht="15" customHeight="1" x14ac:dyDescent="0.2">
      <c r="A101" s="6"/>
      <c r="B101" s="42">
        <v>2010</v>
      </c>
      <c r="C101" s="256">
        <v>23</v>
      </c>
      <c r="D101" s="257">
        <v>0.2</v>
      </c>
      <c r="E101"/>
      <c r="G101" s="11"/>
    </row>
    <row r="102" spans="1:7" ht="15" customHeight="1" x14ac:dyDescent="0.2">
      <c r="A102" s="6"/>
      <c r="B102" s="42">
        <v>2011</v>
      </c>
      <c r="C102" s="258">
        <v>52</v>
      </c>
      <c r="D102" s="259">
        <v>0.1</v>
      </c>
      <c r="E102"/>
      <c r="G102" s="11"/>
    </row>
    <row r="103" spans="1:7" ht="15" customHeight="1" x14ac:dyDescent="0.2">
      <c r="A103" s="6"/>
      <c r="B103" s="42">
        <v>2012</v>
      </c>
      <c r="C103" s="258">
        <v>75</v>
      </c>
      <c r="D103" s="259">
        <v>0.2</v>
      </c>
      <c r="E103"/>
      <c r="G103" s="11"/>
    </row>
    <row r="104" spans="1:7" ht="15" customHeight="1" x14ac:dyDescent="0.2">
      <c r="A104" s="6"/>
      <c r="B104" s="42">
        <v>2013</v>
      </c>
      <c r="C104" s="258">
        <v>78</v>
      </c>
      <c r="D104" s="259">
        <v>0.3</v>
      </c>
      <c r="E104"/>
      <c r="G104" s="11"/>
    </row>
    <row r="105" spans="1:7" ht="15" customHeight="1" x14ac:dyDescent="0.2">
      <c r="A105" s="6"/>
      <c r="B105" s="42">
        <v>2014</v>
      </c>
      <c r="C105" s="258">
        <v>104</v>
      </c>
      <c r="D105" s="259">
        <v>0.3</v>
      </c>
      <c r="E105"/>
      <c r="G105" s="11"/>
    </row>
    <row r="106" spans="1:7" ht="15" customHeight="1" x14ac:dyDescent="0.2">
      <c r="A106" s="6"/>
      <c r="B106" s="42">
        <v>2015</v>
      </c>
      <c r="C106" s="258">
        <v>180</v>
      </c>
      <c r="D106" s="259">
        <v>0.9</v>
      </c>
      <c r="E106"/>
      <c r="G106" s="11"/>
    </row>
    <row r="107" spans="1:7" ht="15" customHeight="1" x14ac:dyDescent="0.2">
      <c r="A107" s="6"/>
      <c r="B107" s="42">
        <v>2016</v>
      </c>
      <c r="C107" s="258">
        <v>195</v>
      </c>
      <c r="D107" s="259">
        <v>0.8</v>
      </c>
      <c r="E107"/>
      <c r="G107" s="11"/>
    </row>
    <row r="108" spans="1:7" ht="15" customHeight="1" x14ac:dyDescent="0.2">
      <c r="A108" s="6"/>
      <c r="B108" s="42">
        <v>2017</v>
      </c>
      <c r="C108" s="258">
        <v>240</v>
      </c>
      <c r="D108" s="259">
        <v>1.3</v>
      </c>
      <c r="E108"/>
      <c r="G108" s="11"/>
    </row>
    <row r="109" spans="1:7" ht="15" customHeight="1" x14ac:dyDescent="0.2">
      <c r="A109" s="6"/>
      <c r="B109" s="42">
        <v>2018</v>
      </c>
      <c r="C109" s="258">
        <v>241</v>
      </c>
      <c r="D109" s="259">
        <v>1.6</v>
      </c>
      <c r="E109"/>
      <c r="G109" s="11"/>
    </row>
    <row r="110" spans="1:7" ht="15" customHeight="1" x14ac:dyDescent="0.2">
      <c r="A110" s="6"/>
      <c r="B110" s="42">
        <v>2019</v>
      </c>
      <c r="C110" s="258">
        <v>278</v>
      </c>
      <c r="D110" s="259">
        <v>2.9</v>
      </c>
      <c r="E110"/>
      <c r="G110" s="11"/>
    </row>
    <row r="111" spans="1:7" ht="15" customHeight="1" x14ac:dyDescent="0.2">
      <c r="A111" s="6"/>
      <c r="B111" s="42">
        <v>2020</v>
      </c>
      <c r="C111" s="258">
        <v>270</v>
      </c>
      <c r="D111" s="259">
        <v>3.4</v>
      </c>
      <c r="E111"/>
      <c r="G111" s="11"/>
    </row>
    <row r="112" spans="1:7" ht="15" customHeight="1" x14ac:dyDescent="0.2">
      <c r="A112" s="6"/>
      <c r="B112" s="42">
        <v>2021</v>
      </c>
      <c r="C112" s="258">
        <v>418</v>
      </c>
      <c r="D112" s="259">
        <v>8.6999999999999993</v>
      </c>
      <c r="E112"/>
      <c r="G112" s="11"/>
    </row>
    <row r="113" spans="1:30" ht="15" customHeight="1" x14ac:dyDescent="0.2">
      <c r="A113" s="6"/>
      <c r="B113" s="42">
        <v>2022</v>
      </c>
      <c r="C113" s="258">
        <v>401</v>
      </c>
      <c r="D113" s="259">
        <v>6</v>
      </c>
      <c r="E113"/>
      <c r="G113" s="11"/>
    </row>
    <row r="114" spans="1:30" ht="15" customHeight="1" x14ac:dyDescent="0.2">
      <c r="A114" s="6"/>
      <c r="B114" s="42">
        <v>2023</v>
      </c>
      <c r="C114" s="258">
        <v>260</v>
      </c>
      <c r="D114" s="259">
        <v>3.8</v>
      </c>
      <c r="E114"/>
      <c r="G114" s="11"/>
    </row>
    <row r="115" spans="1:30" ht="15" customHeight="1" x14ac:dyDescent="0.2">
      <c r="A115" s="6"/>
      <c r="B115" s="265" t="s">
        <v>262</v>
      </c>
    </row>
    <row r="116" spans="1:30" ht="15" customHeight="1" x14ac:dyDescent="0.2">
      <c r="A116" s="6"/>
      <c r="D116" s="110" t="s">
        <v>62</v>
      </c>
    </row>
    <row r="117" spans="1:30" ht="15" customHeight="1" x14ac:dyDescent="0.2">
      <c r="A117" s="6"/>
    </row>
    <row r="118" spans="1:30" ht="15" customHeight="1" x14ac:dyDescent="0.2">
      <c r="A118" s="6"/>
      <c r="B118" s="7"/>
      <c r="C118" s="169"/>
      <c r="D118" s="169"/>
    </row>
    <row r="119" spans="1:30" ht="15" customHeight="1" x14ac:dyDescent="0.2">
      <c r="A119" s="6"/>
      <c r="B119" s="7"/>
      <c r="C119" s="169"/>
      <c r="D119" s="169"/>
    </row>
    <row r="120" spans="1:30" ht="15" customHeight="1" x14ac:dyDescent="0.2">
      <c r="A120" s="6"/>
      <c r="B120" s="7"/>
      <c r="D120" s="182"/>
    </row>
    <row r="121" spans="1:30" ht="15" customHeight="1" x14ac:dyDescent="0.2">
      <c r="A121" s="6"/>
      <c r="B121" s="7"/>
      <c r="C121" s="161"/>
      <c r="D121" s="161"/>
    </row>
    <row r="122" spans="1:30" ht="15" customHeight="1" x14ac:dyDescent="0.2">
      <c r="A122" s="6"/>
      <c r="D122" s="132"/>
      <c r="I122" s="9"/>
    </row>
    <row r="123" spans="1:30" ht="15" customHeight="1" x14ac:dyDescent="0.2">
      <c r="A123" s="6"/>
    </row>
    <row r="124" spans="1:30" s="32" customFormat="1" ht="15" customHeight="1" x14ac:dyDescent="0.2">
      <c r="A124" s="43" t="s">
        <v>487</v>
      </c>
      <c r="B124" s="31" t="s">
        <v>505</v>
      </c>
    </row>
    <row r="125" spans="1:30" ht="15" customHeight="1" x14ac:dyDescent="0.2">
      <c r="A125" s="6"/>
    </row>
    <row r="126" spans="1:30" ht="15" customHeight="1" x14ac:dyDescent="0.2">
      <c r="A126" s="6"/>
      <c r="B126" s="343" t="s">
        <v>264</v>
      </c>
      <c r="C126" s="336" t="s">
        <v>216</v>
      </c>
      <c r="D126" s="336"/>
      <c r="E126" s="336"/>
      <c r="F126" s="336"/>
      <c r="G126" s="336"/>
      <c r="H126" s="336"/>
      <c r="I126" s="336"/>
      <c r="J126" s="336"/>
      <c r="K126" s="336"/>
      <c r="L126" s="336"/>
      <c r="M126" s="336"/>
      <c r="N126" s="336"/>
      <c r="O126" s="336"/>
      <c r="P126" s="149"/>
      <c r="Q126" s="349" t="s">
        <v>265</v>
      </c>
      <c r="R126" s="350"/>
      <c r="S126" s="350"/>
      <c r="T126" s="350"/>
      <c r="U126" s="350"/>
      <c r="V126" s="350"/>
      <c r="W126" s="350"/>
      <c r="X126" s="350"/>
      <c r="Y126" s="350"/>
      <c r="Z126" s="350"/>
      <c r="AA126" s="350"/>
      <c r="AB126" s="350"/>
      <c r="AC126" s="350"/>
      <c r="AD126" s="351"/>
    </row>
    <row r="127" spans="1:30" ht="15" customHeight="1" x14ac:dyDescent="0.2">
      <c r="A127" s="6"/>
      <c r="B127" s="344"/>
      <c r="C127" s="191">
        <v>2010</v>
      </c>
      <c r="D127" s="191">
        <v>2011</v>
      </c>
      <c r="E127" s="191">
        <v>2012</v>
      </c>
      <c r="F127" s="191">
        <v>2013</v>
      </c>
      <c r="G127" s="191">
        <v>2014</v>
      </c>
      <c r="H127" s="191">
        <v>2015</v>
      </c>
      <c r="I127" s="191">
        <v>2016</v>
      </c>
      <c r="J127" s="191">
        <v>2017</v>
      </c>
      <c r="K127" s="191">
        <v>2018</v>
      </c>
      <c r="L127" s="191">
        <v>2019</v>
      </c>
      <c r="M127" s="191">
        <v>2020</v>
      </c>
      <c r="N127" s="191">
        <v>2021</v>
      </c>
      <c r="O127" s="191">
        <v>2022</v>
      </c>
      <c r="P127" s="149">
        <v>2023</v>
      </c>
      <c r="Q127" s="191">
        <v>2010</v>
      </c>
      <c r="R127" s="191">
        <v>2011</v>
      </c>
      <c r="S127" s="191">
        <v>2012</v>
      </c>
      <c r="T127" s="191">
        <v>2013</v>
      </c>
      <c r="U127" s="191">
        <v>2014</v>
      </c>
      <c r="V127" s="191">
        <v>2015</v>
      </c>
      <c r="W127" s="191">
        <v>2016</v>
      </c>
      <c r="X127" s="191">
        <v>2017</v>
      </c>
      <c r="Y127" s="191">
        <v>2018</v>
      </c>
      <c r="Z127" s="191">
        <v>2019</v>
      </c>
      <c r="AA127" s="191">
        <v>2020</v>
      </c>
      <c r="AB127" s="191">
        <v>2021</v>
      </c>
      <c r="AC127" s="191">
        <v>2022</v>
      </c>
      <c r="AD127" s="149">
        <v>2023</v>
      </c>
    </row>
    <row r="128" spans="1:30" ht="15" customHeight="1" x14ac:dyDescent="0.2">
      <c r="A128" s="6"/>
      <c r="B128" s="266" t="s">
        <v>266</v>
      </c>
      <c r="C128" s="34">
        <v>3</v>
      </c>
      <c r="D128" s="34">
        <v>6</v>
      </c>
      <c r="E128" s="34">
        <v>2</v>
      </c>
      <c r="F128" s="34">
        <v>5</v>
      </c>
      <c r="G128" s="34">
        <v>3</v>
      </c>
      <c r="H128" s="34">
        <v>7</v>
      </c>
      <c r="I128" s="34">
        <v>6</v>
      </c>
      <c r="J128" s="34">
        <v>4</v>
      </c>
      <c r="K128" s="34">
        <v>7</v>
      </c>
      <c r="L128" s="34">
        <v>7</v>
      </c>
      <c r="M128" s="34">
        <v>27</v>
      </c>
      <c r="N128" s="34">
        <v>47</v>
      </c>
      <c r="O128" s="34">
        <v>32</v>
      </c>
      <c r="P128" s="10">
        <v>24</v>
      </c>
      <c r="Q128" s="267">
        <v>44.031311154598832</v>
      </c>
      <c r="R128" s="268">
        <v>32.461240310077514</v>
      </c>
      <c r="S128" s="268">
        <v>0</v>
      </c>
      <c r="T128" s="268">
        <v>227.11761752247133</v>
      </c>
      <c r="U128" s="268">
        <v>9.2771115711104137</v>
      </c>
      <c r="V128" s="268">
        <v>1209.6925948640503</v>
      </c>
      <c r="W128" s="268">
        <v>27.794016826956529</v>
      </c>
      <c r="X128" s="268">
        <v>3.9819283738509639</v>
      </c>
      <c r="Y128" s="268">
        <v>0</v>
      </c>
      <c r="Z128" s="268">
        <v>54.078606652927263</v>
      </c>
      <c r="AA128" s="268">
        <v>485.31845207066328</v>
      </c>
      <c r="AB128" s="268">
        <v>864.95708728050943</v>
      </c>
      <c r="AC128" s="268">
        <v>306.32626437947738</v>
      </c>
      <c r="AD128" s="268">
        <v>476.56682981927707</v>
      </c>
    </row>
    <row r="129" spans="1:30" ht="15" customHeight="1" x14ac:dyDescent="0.2">
      <c r="A129" s="6"/>
      <c r="B129" s="266" t="s">
        <v>267</v>
      </c>
      <c r="C129" s="34">
        <v>5</v>
      </c>
      <c r="D129" s="34">
        <v>17</v>
      </c>
      <c r="E129" s="34">
        <v>28</v>
      </c>
      <c r="F129" s="34">
        <v>37</v>
      </c>
      <c r="G129" s="34">
        <v>51</v>
      </c>
      <c r="H129" s="34">
        <v>87</v>
      </c>
      <c r="I129" s="34">
        <v>94</v>
      </c>
      <c r="J129" s="34">
        <v>85</v>
      </c>
      <c r="K129" s="34">
        <v>79</v>
      </c>
      <c r="L129" s="34">
        <v>79</v>
      </c>
      <c r="M129" s="34">
        <v>84</v>
      </c>
      <c r="N129" s="34">
        <v>112</v>
      </c>
      <c r="O129" s="34">
        <v>110</v>
      </c>
      <c r="P129" s="10">
        <v>69</v>
      </c>
      <c r="Q129" s="269">
        <v>4.0743226788432274</v>
      </c>
      <c r="R129" s="270">
        <v>6.9325445736434101</v>
      </c>
      <c r="S129" s="270">
        <v>10.593897470554161</v>
      </c>
      <c r="T129" s="270">
        <v>39.659121810104352</v>
      </c>
      <c r="U129" s="270">
        <v>36.281199278788549</v>
      </c>
      <c r="V129" s="270">
        <v>100.47917997005017</v>
      </c>
      <c r="W129" s="270">
        <v>114.26976295906904</v>
      </c>
      <c r="X129" s="270">
        <v>111.1279822277768</v>
      </c>
      <c r="Y129" s="270">
        <v>101.56240659015167</v>
      </c>
      <c r="Z129" s="270">
        <v>136.24548904322199</v>
      </c>
      <c r="AA129" s="270">
        <v>195.70468433246455</v>
      </c>
      <c r="AB129" s="270">
        <v>466.53498320970061</v>
      </c>
      <c r="AC129" s="270">
        <v>502.45953253798496</v>
      </c>
      <c r="AD129" s="270">
        <v>361.45957680722893</v>
      </c>
    </row>
    <row r="130" spans="1:30" ht="15" customHeight="1" x14ac:dyDescent="0.2">
      <c r="A130" s="6"/>
      <c r="B130" s="266" t="s">
        <v>268</v>
      </c>
      <c r="C130" s="34">
        <v>1</v>
      </c>
      <c r="D130" s="34">
        <v>10</v>
      </c>
      <c r="E130" s="34">
        <v>8</v>
      </c>
      <c r="F130" s="34">
        <v>8</v>
      </c>
      <c r="G130" s="34">
        <v>5</v>
      </c>
      <c r="H130" s="34">
        <v>7</v>
      </c>
      <c r="I130" s="34">
        <v>19</v>
      </c>
      <c r="J130" s="34">
        <v>2</v>
      </c>
      <c r="K130" s="34">
        <v>3</v>
      </c>
      <c r="L130" s="34">
        <v>7</v>
      </c>
      <c r="M130" s="34">
        <v>14</v>
      </c>
      <c r="N130" s="34">
        <v>12</v>
      </c>
      <c r="O130" s="34">
        <v>8</v>
      </c>
      <c r="P130" s="10">
        <v>12</v>
      </c>
      <c r="Q130" s="269">
        <v>0.26092628832354864</v>
      </c>
      <c r="R130" s="270">
        <v>7.3749883720930232</v>
      </c>
      <c r="S130" s="270">
        <v>13.961018536396987</v>
      </c>
      <c r="T130" s="270">
        <v>11.628852154148156</v>
      </c>
      <c r="U130" s="270">
        <v>9.7467684705631079</v>
      </c>
      <c r="V130" s="270">
        <v>5.3036757264526404</v>
      </c>
      <c r="W130" s="270">
        <v>19.427456754925124</v>
      </c>
      <c r="X130" s="270">
        <v>1.2881758277525639</v>
      </c>
      <c r="Y130" s="270">
        <v>1.1341295367757995</v>
      </c>
      <c r="Z130" s="270">
        <v>23.641655959001788</v>
      </c>
      <c r="AA130" s="270">
        <v>62.245858673617171</v>
      </c>
      <c r="AB130" s="270">
        <v>17.826202773158535</v>
      </c>
      <c r="AC130" s="270">
        <v>139.24568514211671</v>
      </c>
      <c r="AD130" s="270">
        <v>64.966055722891568</v>
      </c>
    </row>
    <row r="131" spans="1:30" ht="15" customHeight="1" x14ac:dyDescent="0.2">
      <c r="A131" s="6"/>
      <c r="B131" s="266" t="s">
        <v>269</v>
      </c>
      <c r="C131" s="34">
        <v>1</v>
      </c>
      <c r="D131" s="34">
        <v>3</v>
      </c>
      <c r="E131" s="34">
        <v>1</v>
      </c>
      <c r="F131" s="34">
        <v>1</v>
      </c>
      <c r="G131" s="34">
        <v>3</v>
      </c>
      <c r="H131" s="34">
        <v>3</v>
      </c>
      <c r="I131" s="34">
        <v>2</v>
      </c>
      <c r="J131" s="34">
        <v>5</v>
      </c>
      <c r="K131" s="34"/>
      <c r="L131" s="34"/>
      <c r="M131" s="34">
        <v>1</v>
      </c>
      <c r="N131" s="34">
        <v>5</v>
      </c>
      <c r="O131" s="34">
        <v>2</v>
      </c>
      <c r="P131" s="10">
        <v>3</v>
      </c>
      <c r="Q131" s="269">
        <v>0</v>
      </c>
      <c r="R131" s="270">
        <v>4.8449612403100772</v>
      </c>
      <c r="S131" s="270">
        <v>2.622496620969299</v>
      </c>
      <c r="T131" s="270">
        <v>21.406834383717324</v>
      </c>
      <c r="U131" s="270">
        <v>3.1517582485470079</v>
      </c>
      <c r="V131" s="270">
        <v>2.9640972744390761</v>
      </c>
      <c r="W131" s="270">
        <v>45.66669363740408</v>
      </c>
      <c r="X131" s="270">
        <v>44.348742585996185</v>
      </c>
      <c r="Y131" s="270"/>
      <c r="Z131" s="270"/>
      <c r="AA131" s="270">
        <v>4.3440486533449185</v>
      </c>
      <c r="AB131" s="270">
        <v>128.06908087173301</v>
      </c>
      <c r="AC131" s="270">
        <v>6.3882951007885769</v>
      </c>
      <c r="AD131" s="270">
        <v>30.120481927710841</v>
      </c>
    </row>
    <row r="132" spans="1:30" ht="15" customHeight="1" x14ac:dyDescent="0.2">
      <c r="A132" s="6"/>
      <c r="B132" s="266" t="s">
        <v>223</v>
      </c>
      <c r="C132" s="34">
        <v>1</v>
      </c>
      <c r="D132" s="34"/>
      <c r="E132" s="34">
        <v>2</v>
      </c>
      <c r="F132" s="34">
        <v>1</v>
      </c>
      <c r="G132" s="34">
        <v>1</v>
      </c>
      <c r="H132" s="34">
        <v>1</v>
      </c>
      <c r="I132" s="34">
        <v>2</v>
      </c>
      <c r="J132" s="34">
        <v>2</v>
      </c>
      <c r="K132" s="34">
        <v>1</v>
      </c>
      <c r="L132" s="34">
        <v>2</v>
      </c>
      <c r="M132" s="34">
        <v>1</v>
      </c>
      <c r="N132" s="34">
        <v>1</v>
      </c>
      <c r="O132" s="34">
        <v>1</v>
      </c>
      <c r="P132" s="10"/>
      <c r="Q132" s="269">
        <v>19.569471624266146</v>
      </c>
      <c r="R132" s="270"/>
      <c r="S132" s="270">
        <v>1.4867735083993048</v>
      </c>
      <c r="T132" s="270">
        <v>22.213038537038951</v>
      </c>
      <c r="U132" s="270">
        <v>13.014151082854148</v>
      </c>
      <c r="V132" s="270">
        <v>4.3868765660643518</v>
      </c>
      <c r="W132" s="270">
        <v>24.543551818611036</v>
      </c>
      <c r="X132" s="270">
        <v>19.293054426129636</v>
      </c>
      <c r="Y132" s="270">
        <v>13.371661879150011</v>
      </c>
      <c r="Z132" s="270">
        <v>53.456982983122998</v>
      </c>
      <c r="AA132" s="270">
        <v>35.202531132348689</v>
      </c>
      <c r="AB132" s="270">
        <v>47.838428349861324</v>
      </c>
      <c r="AC132" s="270">
        <v>8.6551679058208055</v>
      </c>
      <c r="AD132" s="270"/>
    </row>
    <row r="133" spans="1:30" ht="15" customHeight="1" x14ac:dyDescent="0.2">
      <c r="A133" s="6"/>
      <c r="B133" s="266" t="s">
        <v>270</v>
      </c>
      <c r="C133" s="34">
        <v>4</v>
      </c>
      <c r="D133" s="34">
        <v>12</v>
      </c>
      <c r="E133" s="34">
        <v>12</v>
      </c>
      <c r="F133" s="34">
        <v>5</v>
      </c>
      <c r="G133" s="34">
        <v>10</v>
      </c>
      <c r="H133" s="34">
        <v>24</v>
      </c>
      <c r="I133" s="34">
        <v>33</v>
      </c>
      <c r="J133" s="34">
        <v>42</v>
      </c>
      <c r="K133" s="34">
        <v>54</v>
      </c>
      <c r="L133" s="34">
        <v>69</v>
      </c>
      <c r="M133" s="34">
        <v>49</v>
      </c>
      <c r="N133" s="34">
        <v>75</v>
      </c>
      <c r="O133" s="34">
        <v>82</v>
      </c>
      <c r="P133" s="10">
        <v>38</v>
      </c>
      <c r="Q133" s="269">
        <v>74.527071102413572</v>
      </c>
      <c r="R133" s="270">
        <v>64.05036918604651</v>
      </c>
      <c r="S133" s="270">
        <v>26.094890905580225</v>
      </c>
      <c r="T133" s="270">
        <v>19.771856596755864</v>
      </c>
      <c r="U133" s="270">
        <v>30.310521633916352</v>
      </c>
      <c r="V133" s="270">
        <v>192.67724407622583</v>
      </c>
      <c r="W133" s="270">
        <v>240.19213837888651</v>
      </c>
      <c r="X133" s="270">
        <v>270.65649435698526</v>
      </c>
      <c r="Y133" s="270">
        <v>462.87839512355197</v>
      </c>
      <c r="Z133" s="270">
        <v>661.95573479416112</v>
      </c>
      <c r="AA133" s="270">
        <v>528.46915146249648</v>
      </c>
      <c r="AB133" s="270">
        <v>1024.0384408336683</v>
      </c>
      <c r="AC133" s="270">
        <v>1496.9176363459767</v>
      </c>
      <c r="AD133" s="270">
        <v>604.63489457831338</v>
      </c>
    </row>
    <row r="134" spans="1:30" ht="15" customHeight="1" x14ac:dyDescent="0.2">
      <c r="A134" s="6"/>
      <c r="B134" s="266" t="s">
        <v>271</v>
      </c>
      <c r="C134" s="34"/>
      <c r="D134" s="34">
        <v>2</v>
      </c>
      <c r="E134" s="34">
        <v>2</v>
      </c>
      <c r="F134" s="34">
        <v>3</v>
      </c>
      <c r="G134" s="34">
        <v>3</v>
      </c>
      <c r="H134" s="34">
        <v>8</v>
      </c>
      <c r="I134" s="34">
        <v>9</v>
      </c>
      <c r="J134" s="34">
        <v>13</v>
      </c>
      <c r="K134" s="34">
        <v>18</v>
      </c>
      <c r="L134" s="34">
        <v>11</v>
      </c>
      <c r="M134" s="34">
        <v>20</v>
      </c>
      <c r="N134" s="34">
        <v>28</v>
      </c>
      <c r="O134" s="34">
        <v>37</v>
      </c>
      <c r="P134" s="10">
        <v>14</v>
      </c>
      <c r="Q134" s="269"/>
      <c r="R134" s="270">
        <v>6.1522461240310076</v>
      </c>
      <c r="S134" s="270">
        <v>6.3547335392932993</v>
      </c>
      <c r="T134" s="270">
        <v>24.226294038640354</v>
      </c>
      <c r="U134" s="270">
        <v>55.888033542686451</v>
      </c>
      <c r="V134" s="270">
        <v>212.51681469659391</v>
      </c>
      <c r="W134" s="270">
        <v>111.93515233871891</v>
      </c>
      <c r="X134" s="270">
        <v>102.37672710884758</v>
      </c>
      <c r="Y134" s="270">
        <v>432.75081873993128</v>
      </c>
      <c r="Z134" s="270">
        <v>216.21015447693122</v>
      </c>
      <c r="AA134" s="270">
        <v>522.74616275702306</v>
      </c>
      <c r="AB134" s="270">
        <v>923.67259370116858</v>
      </c>
      <c r="AC134" s="270">
        <v>1367.2343449825948</v>
      </c>
      <c r="AD134" s="270">
        <v>354.19973493975903</v>
      </c>
    </row>
    <row r="135" spans="1:30" ht="15" customHeight="1" x14ac:dyDescent="0.2">
      <c r="A135" s="6"/>
      <c r="B135" s="266" t="s">
        <v>272</v>
      </c>
      <c r="C135" s="34"/>
      <c r="D135" s="34">
        <v>1</v>
      </c>
      <c r="E135" s="34">
        <v>1</v>
      </c>
      <c r="F135" s="34"/>
      <c r="G135" s="34">
        <v>2</v>
      </c>
      <c r="H135" s="34">
        <v>3</v>
      </c>
      <c r="I135" s="34">
        <v>1</v>
      </c>
      <c r="J135" s="34">
        <v>3</v>
      </c>
      <c r="K135" s="34">
        <v>2</v>
      </c>
      <c r="L135" s="34">
        <v>8</v>
      </c>
      <c r="M135" s="34">
        <v>13</v>
      </c>
      <c r="N135" s="34">
        <v>10</v>
      </c>
      <c r="O135" s="34">
        <v>10</v>
      </c>
      <c r="P135" s="10">
        <v>4</v>
      </c>
      <c r="Q135" s="269"/>
      <c r="R135" s="270">
        <v>2.6453488372093021</v>
      </c>
      <c r="S135" s="270">
        <v>12.110364935315697</v>
      </c>
      <c r="T135" s="270"/>
      <c r="U135" s="270">
        <v>55.961546328701019</v>
      </c>
      <c r="V135" s="270">
        <v>8.8483556721447592</v>
      </c>
      <c r="W135" s="270">
        <v>33.590746405120989</v>
      </c>
      <c r="X135" s="270">
        <v>84.953038339743031</v>
      </c>
      <c r="Y135" s="270">
        <v>115.70459711342579</v>
      </c>
      <c r="Z135" s="270">
        <v>388.50154059704664</v>
      </c>
      <c r="AA135" s="270">
        <v>753.51809585867375</v>
      </c>
      <c r="AB135" s="270">
        <v>646.62408223681905</v>
      </c>
      <c r="AC135" s="270">
        <v>538.49552817102858</v>
      </c>
      <c r="AD135" s="270">
        <v>169.68065963855423</v>
      </c>
    </row>
    <row r="136" spans="1:30" ht="15" customHeight="1" x14ac:dyDescent="0.2">
      <c r="A136" s="6"/>
      <c r="B136" s="266" t="s">
        <v>273</v>
      </c>
      <c r="C136" s="34"/>
      <c r="D136" s="34"/>
      <c r="E136" s="34"/>
      <c r="F136" s="34"/>
      <c r="G136" s="34"/>
      <c r="H136" s="34">
        <v>1</v>
      </c>
      <c r="I136" s="34"/>
      <c r="J136" s="34">
        <v>1</v>
      </c>
      <c r="K136" s="34">
        <v>1</v>
      </c>
      <c r="L136" s="34">
        <v>6</v>
      </c>
      <c r="M136" s="34">
        <v>7</v>
      </c>
      <c r="N136" s="34">
        <v>10</v>
      </c>
      <c r="O136" s="34">
        <v>5</v>
      </c>
      <c r="P136" s="10">
        <v>4</v>
      </c>
      <c r="Q136" s="269"/>
      <c r="R136" s="270"/>
      <c r="S136" s="270"/>
      <c r="T136" s="270"/>
      <c r="U136" s="270"/>
      <c r="V136" s="270">
        <v>101.1297146506313</v>
      </c>
      <c r="W136" s="270"/>
      <c r="X136" s="270">
        <v>52.01413009630447</v>
      </c>
      <c r="Y136" s="270">
        <v>56.082133888159639</v>
      </c>
      <c r="Z136" s="270">
        <v>380.90108936783349</v>
      </c>
      <c r="AA136" s="270">
        <v>763.30228786562429</v>
      </c>
      <c r="AB136" s="270">
        <v>1237.6502204152496</v>
      </c>
      <c r="AC136" s="270">
        <v>437.30838238788164</v>
      </c>
      <c r="AD136" s="270">
        <v>339.13709789156621</v>
      </c>
    </row>
    <row r="137" spans="1:30" ht="15" customHeight="1" x14ac:dyDescent="0.2">
      <c r="A137" s="6"/>
      <c r="B137" s="266" t="s">
        <v>126</v>
      </c>
      <c r="C137" s="34">
        <v>2</v>
      </c>
      <c r="D137" s="34">
        <v>3</v>
      </c>
      <c r="E137" s="34">
        <v>4</v>
      </c>
      <c r="F137" s="34">
        <v>2</v>
      </c>
      <c r="G137" s="34">
        <v>2</v>
      </c>
      <c r="H137" s="34"/>
      <c r="I137" s="34">
        <v>5</v>
      </c>
      <c r="J137" s="34">
        <v>7</v>
      </c>
      <c r="K137" s="34">
        <v>9</v>
      </c>
      <c r="L137" s="34">
        <v>11</v>
      </c>
      <c r="M137" s="34">
        <v>13</v>
      </c>
      <c r="N137" s="34">
        <v>18</v>
      </c>
      <c r="O137" s="34">
        <v>14</v>
      </c>
      <c r="P137" s="10">
        <v>10</v>
      </c>
      <c r="Q137" s="269">
        <v>42.67208958469233</v>
      </c>
      <c r="R137" s="270">
        <v>1.3468992248062015</v>
      </c>
      <c r="S137" s="270">
        <v>30.826414365707663</v>
      </c>
      <c r="T137" s="270">
        <v>0.11364810414298998</v>
      </c>
      <c r="U137" s="270">
        <v>1.1740425657723743</v>
      </c>
      <c r="V137" s="270"/>
      <c r="W137" s="270">
        <v>40.124860048370664</v>
      </c>
      <c r="X137" s="270">
        <v>217.14134373488972</v>
      </c>
      <c r="Y137" s="270">
        <v>1679.0047757396505</v>
      </c>
      <c r="Z137" s="270">
        <v>253.42705959116412</v>
      </c>
      <c r="AA137" s="270">
        <v>1031.5015073848831</v>
      </c>
      <c r="AB137" s="270">
        <v>1222.5287565778938</v>
      </c>
      <c r="AC137" s="270">
        <v>412.9589289164291</v>
      </c>
      <c r="AD137" s="270">
        <v>873.71987951807216</v>
      </c>
    </row>
    <row r="138" spans="1:30" ht="15" customHeight="1" x14ac:dyDescent="0.2">
      <c r="A138" s="6"/>
      <c r="B138" s="265" t="s">
        <v>274</v>
      </c>
      <c r="C138" s="8"/>
      <c r="D138" s="8"/>
      <c r="E138" s="8"/>
      <c r="F138" s="8"/>
      <c r="G138" s="8"/>
      <c r="H138" s="8"/>
      <c r="I138" s="8"/>
      <c r="J138" s="12"/>
      <c r="K138" s="8"/>
      <c r="L138" s="8"/>
      <c r="M138" s="8"/>
      <c r="N138" s="8"/>
      <c r="O138" s="78"/>
      <c r="Q138" s="8"/>
      <c r="R138" s="8"/>
      <c r="S138" s="8"/>
      <c r="T138" s="8"/>
      <c r="U138" s="12"/>
      <c r="V138" s="8"/>
      <c r="W138" s="8"/>
      <c r="X138" s="8"/>
      <c r="Y138" s="8"/>
      <c r="AC138" s="133"/>
      <c r="AD138" s="110" t="s">
        <v>62</v>
      </c>
    </row>
    <row r="139" spans="1:30" ht="15" customHeight="1" x14ac:dyDescent="0.2">
      <c r="A139" s="6"/>
      <c r="C139" s="8"/>
      <c r="D139" s="8"/>
      <c r="E139" s="8"/>
      <c r="F139" s="8"/>
      <c r="G139" s="8"/>
      <c r="H139" s="8"/>
      <c r="I139" s="8"/>
      <c r="J139" s="12"/>
      <c r="K139" s="8"/>
      <c r="L139" s="8"/>
      <c r="M139" s="8"/>
      <c r="N139" s="8"/>
      <c r="O139" s="8"/>
      <c r="P139" s="8"/>
      <c r="Q139" s="8"/>
      <c r="R139" s="8"/>
      <c r="S139" s="8"/>
      <c r="T139" s="12"/>
      <c r="U139" s="8"/>
      <c r="V139" s="8"/>
      <c r="W139" s="8"/>
      <c r="X139" s="8"/>
    </row>
    <row r="140" spans="1:30" ht="15" customHeight="1" x14ac:dyDescent="0.2">
      <c r="A140" s="6"/>
      <c r="C140" s="8"/>
      <c r="D140" s="8"/>
      <c r="E140" s="8"/>
      <c r="F140" s="8"/>
      <c r="G140" s="8"/>
      <c r="H140" s="8"/>
      <c r="I140" s="8"/>
      <c r="J140" s="12"/>
      <c r="K140" s="8"/>
      <c r="L140" s="8"/>
      <c r="S140" s="8"/>
      <c r="T140" s="12"/>
      <c r="U140" s="8"/>
      <c r="V140" s="8"/>
      <c r="W140" s="8"/>
      <c r="X140" s="8"/>
    </row>
    <row r="141" spans="1:30" ht="15" customHeight="1" x14ac:dyDescent="0.2">
      <c r="A141" s="6"/>
      <c r="C141" s="8"/>
      <c r="D141" s="8"/>
      <c r="E141" s="8"/>
      <c r="F141" s="8"/>
      <c r="G141" s="8"/>
      <c r="H141" s="8"/>
      <c r="I141" s="8"/>
      <c r="J141" s="12"/>
      <c r="K141" s="8"/>
      <c r="L141" s="8"/>
      <c r="S141" s="8"/>
      <c r="T141" s="12"/>
      <c r="U141" s="8"/>
      <c r="V141" s="8"/>
      <c r="W141" s="8"/>
      <c r="X141" s="8"/>
    </row>
    <row r="142" spans="1:30" ht="15" customHeight="1" x14ac:dyDescent="0.2">
      <c r="A142" s="6"/>
      <c r="C142" s="8"/>
      <c r="D142" s="8"/>
      <c r="E142" s="8"/>
      <c r="F142" s="8"/>
      <c r="G142" s="8"/>
      <c r="H142" s="8"/>
      <c r="I142" s="8"/>
      <c r="J142" s="12"/>
      <c r="K142" s="8"/>
      <c r="L142" s="8"/>
      <c r="S142" s="8"/>
      <c r="T142" s="12"/>
      <c r="U142" s="8"/>
      <c r="V142" s="8"/>
      <c r="W142" s="8"/>
      <c r="X142" s="8"/>
    </row>
    <row r="143" spans="1:30" ht="15" customHeight="1" x14ac:dyDescent="0.2">
      <c r="A143" s="6"/>
      <c r="C143" s="8"/>
      <c r="D143" s="8"/>
      <c r="E143" s="8"/>
      <c r="F143" s="8"/>
      <c r="G143" s="8"/>
      <c r="H143" s="8"/>
      <c r="I143" s="8"/>
      <c r="J143" s="12"/>
      <c r="K143" s="8"/>
      <c r="L143" s="8"/>
      <c r="S143" s="8"/>
      <c r="T143" s="12"/>
      <c r="U143" s="8"/>
      <c r="V143" s="8"/>
      <c r="W143" s="8"/>
      <c r="X143" s="8"/>
    </row>
    <row r="144" spans="1:30" ht="15" customHeight="1" x14ac:dyDescent="0.2">
      <c r="A144" s="6"/>
      <c r="C144" s="8"/>
      <c r="D144" s="8"/>
      <c r="E144" s="8"/>
      <c r="F144" s="8"/>
      <c r="G144" s="8"/>
      <c r="H144" s="8"/>
      <c r="I144" s="8"/>
      <c r="J144" s="12"/>
      <c r="K144" s="8"/>
      <c r="L144" s="8"/>
      <c r="S144" s="8"/>
      <c r="T144" s="12"/>
      <c r="U144" s="8"/>
      <c r="V144" s="8"/>
      <c r="W144" s="8"/>
      <c r="X144" s="8"/>
    </row>
    <row r="145" spans="1:24" ht="15" customHeight="1" x14ac:dyDescent="0.2">
      <c r="A145" s="6"/>
      <c r="C145" s="8"/>
      <c r="D145" s="8"/>
      <c r="E145" s="8"/>
      <c r="F145" s="8"/>
      <c r="G145" s="8"/>
      <c r="H145" s="8"/>
      <c r="I145" s="8"/>
      <c r="J145" s="12"/>
      <c r="K145" s="8"/>
      <c r="L145" s="8"/>
      <c r="S145" s="8"/>
      <c r="T145" s="12"/>
      <c r="U145" s="8"/>
      <c r="V145" s="8"/>
      <c r="W145" s="8"/>
      <c r="X145" s="8"/>
    </row>
    <row r="146" spans="1:24" ht="15" customHeight="1" x14ac:dyDescent="0.2">
      <c r="A146" s="6"/>
      <c r="C146" s="8"/>
      <c r="D146" s="8"/>
      <c r="E146" s="8"/>
      <c r="F146" s="8"/>
      <c r="G146" s="8"/>
      <c r="H146" s="8"/>
      <c r="I146" s="8"/>
      <c r="J146" s="12"/>
      <c r="K146" s="8"/>
      <c r="L146" s="8"/>
      <c r="S146" s="8"/>
      <c r="T146" s="12"/>
      <c r="U146" s="8"/>
      <c r="V146" s="8"/>
      <c r="W146" s="8"/>
      <c r="X146" s="8"/>
    </row>
    <row r="147" spans="1:24" ht="15" customHeight="1" x14ac:dyDescent="0.2">
      <c r="A147" s="6"/>
      <c r="C147" s="8"/>
      <c r="D147" s="8"/>
      <c r="E147" s="8"/>
      <c r="F147" s="8"/>
      <c r="G147" s="8"/>
      <c r="H147" s="8"/>
      <c r="I147" s="8"/>
      <c r="J147" s="12"/>
      <c r="K147" s="8"/>
      <c r="L147" s="8"/>
      <c r="S147" s="8"/>
      <c r="T147" s="12"/>
      <c r="U147" s="8"/>
      <c r="V147" s="8"/>
      <c r="W147" s="8"/>
      <c r="X147" s="8"/>
    </row>
    <row r="148" spans="1:24" ht="15" customHeight="1" x14ac:dyDescent="0.2">
      <c r="A148" s="6"/>
      <c r="C148" s="8"/>
      <c r="D148" s="8"/>
      <c r="E148" s="8"/>
      <c r="F148" s="8"/>
      <c r="G148" s="8"/>
      <c r="H148" s="8"/>
      <c r="I148" s="8"/>
      <c r="J148" s="12"/>
      <c r="K148" s="8"/>
      <c r="L148" s="8"/>
      <c r="S148" s="8"/>
      <c r="T148" s="12"/>
      <c r="U148" s="8"/>
      <c r="V148" s="8"/>
      <c r="W148" s="8"/>
      <c r="X148" s="8"/>
    </row>
    <row r="149" spans="1:24" ht="15" customHeight="1" x14ac:dyDescent="0.2">
      <c r="A149" s="6"/>
      <c r="C149" s="8"/>
      <c r="D149" s="8"/>
      <c r="E149" s="8"/>
      <c r="F149" s="8"/>
      <c r="G149" s="8"/>
      <c r="H149" s="8"/>
      <c r="I149" s="8"/>
      <c r="J149" s="12"/>
      <c r="K149" s="8"/>
      <c r="L149" s="8"/>
      <c r="S149" s="8"/>
      <c r="T149" s="12"/>
      <c r="U149" s="8"/>
      <c r="V149" s="8"/>
      <c r="W149" s="8"/>
      <c r="X149" s="8"/>
    </row>
    <row r="150" spans="1:24" ht="15" customHeight="1" x14ac:dyDescent="0.2">
      <c r="A150" s="6"/>
      <c r="C150" s="8"/>
      <c r="D150" s="8"/>
      <c r="E150" s="8"/>
      <c r="F150" s="8"/>
      <c r="G150" s="8"/>
      <c r="H150" s="8"/>
      <c r="I150" s="8"/>
      <c r="J150" s="12"/>
      <c r="K150" s="8"/>
      <c r="L150" s="8"/>
      <c r="S150" s="8"/>
      <c r="T150" s="12"/>
      <c r="U150" s="8"/>
      <c r="V150" s="8"/>
      <c r="W150" s="8"/>
      <c r="X150" s="8"/>
    </row>
    <row r="151" spans="1:24" ht="15" customHeight="1" x14ac:dyDescent="0.2">
      <c r="A151" s="6"/>
      <c r="C151" s="8"/>
      <c r="D151" s="8"/>
      <c r="E151" s="8"/>
      <c r="F151" s="8"/>
      <c r="G151" s="8"/>
      <c r="H151" s="8"/>
      <c r="I151" s="8"/>
      <c r="J151" s="12"/>
      <c r="K151" s="8"/>
      <c r="L151" s="8"/>
      <c r="S151" s="8"/>
      <c r="T151" s="12"/>
      <c r="U151" s="8"/>
      <c r="V151" s="8"/>
      <c r="W151" s="8"/>
      <c r="X151" s="8"/>
    </row>
    <row r="152" spans="1:24" ht="15" customHeight="1" x14ac:dyDescent="0.2">
      <c r="A152" s="6"/>
      <c r="C152" s="8"/>
      <c r="D152" s="8"/>
      <c r="E152" s="8"/>
      <c r="F152" s="8"/>
      <c r="G152" s="8"/>
      <c r="H152" s="8"/>
      <c r="I152" s="8"/>
      <c r="J152" s="12"/>
      <c r="K152" s="8"/>
      <c r="L152" s="8"/>
      <c r="S152" s="8"/>
      <c r="T152" s="12"/>
      <c r="U152" s="8"/>
      <c r="V152" s="8"/>
      <c r="W152" s="8"/>
      <c r="X152" s="8"/>
    </row>
    <row r="153" spans="1:24" ht="15" customHeight="1" x14ac:dyDescent="0.2">
      <c r="A153" s="6"/>
      <c r="C153" s="8"/>
      <c r="D153" s="8"/>
      <c r="E153" s="8"/>
      <c r="F153" s="8"/>
      <c r="G153" s="8"/>
      <c r="H153" s="8"/>
      <c r="I153" s="8"/>
      <c r="J153" s="12"/>
      <c r="K153" s="8"/>
      <c r="L153" s="8"/>
      <c r="S153" s="8"/>
      <c r="T153" s="12"/>
      <c r="U153" s="8"/>
      <c r="V153" s="8"/>
      <c r="W153" s="8"/>
      <c r="X153" s="8"/>
    </row>
    <row r="154" spans="1:24" ht="15" customHeight="1" x14ac:dyDescent="0.2">
      <c r="A154" s="6"/>
      <c r="C154" s="8"/>
      <c r="D154" s="8"/>
      <c r="E154" s="8"/>
      <c r="F154" s="8"/>
      <c r="G154" s="8"/>
      <c r="H154" s="8"/>
      <c r="I154" s="8"/>
      <c r="J154" s="12"/>
      <c r="K154" s="8"/>
      <c r="L154" s="8"/>
      <c r="S154" s="8"/>
      <c r="T154" s="12"/>
      <c r="U154" s="8"/>
      <c r="V154" s="8"/>
      <c r="W154" s="8"/>
      <c r="X154" s="8"/>
    </row>
    <row r="155" spans="1:24" ht="15" customHeight="1" x14ac:dyDescent="0.2">
      <c r="A155" s="6"/>
      <c r="C155" s="8"/>
      <c r="D155" s="8"/>
      <c r="E155" s="8"/>
      <c r="F155" s="8"/>
      <c r="G155" s="8"/>
      <c r="H155" s="8"/>
      <c r="I155" s="8"/>
      <c r="J155" s="12"/>
      <c r="K155" s="8"/>
      <c r="L155" s="8"/>
      <c r="S155" s="8"/>
      <c r="T155" s="12"/>
      <c r="U155" s="8"/>
      <c r="V155" s="8"/>
      <c r="W155" s="8"/>
      <c r="X155" s="8"/>
    </row>
    <row r="156" spans="1:24" ht="15" customHeight="1" x14ac:dyDescent="0.2">
      <c r="A156" s="6"/>
      <c r="C156" s="8"/>
      <c r="D156" s="8"/>
      <c r="E156" s="8"/>
      <c r="F156" s="8"/>
      <c r="G156" s="8"/>
      <c r="H156" s="8"/>
      <c r="I156" s="8"/>
      <c r="J156" s="12"/>
      <c r="K156" s="8"/>
      <c r="L156" s="8"/>
      <c r="S156" s="8"/>
      <c r="T156" s="12"/>
      <c r="U156" s="8"/>
      <c r="V156" s="8"/>
      <c r="W156" s="8"/>
      <c r="X156" s="8"/>
    </row>
    <row r="157" spans="1:24" ht="15" customHeight="1" x14ac:dyDescent="0.2">
      <c r="A157" s="6"/>
      <c r="C157" s="8"/>
      <c r="D157" s="8"/>
      <c r="E157" s="8"/>
      <c r="F157" s="8"/>
      <c r="G157" s="8"/>
      <c r="H157" s="8"/>
      <c r="I157" s="8"/>
      <c r="J157" s="12"/>
      <c r="K157" s="8"/>
      <c r="L157" s="8"/>
      <c r="M157" s="8"/>
      <c r="N157" s="8"/>
      <c r="O157" s="8"/>
      <c r="P157" s="8"/>
      <c r="Q157" s="8"/>
      <c r="R157" s="8"/>
      <c r="S157" s="8"/>
      <c r="T157" s="12"/>
      <c r="U157" s="8"/>
      <c r="V157" s="8"/>
      <c r="W157" s="8"/>
      <c r="X157" s="8"/>
    </row>
    <row r="158" spans="1:24" ht="15" customHeight="1" x14ac:dyDescent="0.2">
      <c r="A158" s="6"/>
      <c r="C158" s="8"/>
      <c r="D158" s="8"/>
      <c r="E158" s="8"/>
      <c r="F158" s="8"/>
      <c r="G158" s="8"/>
      <c r="H158" s="8"/>
      <c r="J158" s="12"/>
      <c r="K158" s="8"/>
      <c r="L158" s="8"/>
      <c r="M158" s="8"/>
      <c r="N158" s="8"/>
      <c r="O158" s="8"/>
      <c r="P158" s="8"/>
      <c r="Q158" s="8"/>
      <c r="R158" s="8"/>
      <c r="S158" s="8"/>
      <c r="T158" s="12"/>
      <c r="U158" s="8"/>
      <c r="V158" s="8"/>
      <c r="W158" s="8"/>
      <c r="X158" s="8"/>
    </row>
    <row r="159" spans="1:24" ht="15" customHeight="1" x14ac:dyDescent="0.2">
      <c r="A159" s="6"/>
      <c r="C159" s="8"/>
      <c r="D159" s="8"/>
      <c r="E159" s="8"/>
      <c r="F159" s="8"/>
      <c r="G159" s="8"/>
      <c r="H159" s="8"/>
      <c r="I159" s="8"/>
      <c r="J159" s="12"/>
      <c r="K159" s="8"/>
      <c r="L159" s="8"/>
      <c r="M159" s="8"/>
      <c r="N159" s="8"/>
      <c r="O159" s="8"/>
      <c r="P159" s="8"/>
      <c r="Q159" s="8"/>
      <c r="R159" s="8"/>
      <c r="S159" s="8"/>
      <c r="T159" s="12"/>
      <c r="U159" s="8"/>
      <c r="V159" s="8"/>
      <c r="W159" s="8"/>
      <c r="X159" s="8"/>
    </row>
    <row r="160" spans="1:24" ht="15" customHeight="1" x14ac:dyDescent="0.2">
      <c r="A160" s="6"/>
      <c r="C160" s="8"/>
      <c r="D160" s="8"/>
      <c r="E160" s="8"/>
      <c r="F160" s="8"/>
      <c r="G160" s="8"/>
      <c r="H160" s="8"/>
      <c r="I160" s="8"/>
      <c r="J160" s="12"/>
      <c r="K160" s="8"/>
      <c r="L160" s="8"/>
      <c r="M160" s="8"/>
      <c r="N160" s="8"/>
      <c r="O160" s="8"/>
      <c r="P160" s="8"/>
      <c r="Q160" s="8"/>
      <c r="R160" s="8"/>
      <c r="S160" s="8"/>
      <c r="T160" s="12"/>
      <c r="U160" s="8"/>
      <c r="V160" s="8"/>
      <c r="W160" s="8"/>
      <c r="X160" s="8"/>
    </row>
    <row r="161" spans="1:30" ht="15" customHeight="1" x14ac:dyDescent="0.2">
      <c r="A161" s="6"/>
      <c r="C161" s="8"/>
      <c r="D161" s="8"/>
      <c r="E161" s="8"/>
      <c r="F161" s="8"/>
      <c r="G161" s="8"/>
      <c r="H161" s="8"/>
      <c r="I161" s="8"/>
      <c r="J161" s="12"/>
      <c r="K161" s="8"/>
      <c r="L161" s="8"/>
      <c r="M161" s="8"/>
      <c r="N161" s="8"/>
      <c r="O161" s="8"/>
      <c r="P161" s="8"/>
      <c r="Q161" s="8"/>
      <c r="R161" s="8"/>
      <c r="S161" s="8"/>
      <c r="T161" s="12"/>
      <c r="U161" s="8"/>
      <c r="V161" s="8"/>
      <c r="W161" s="8"/>
      <c r="X161" s="8"/>
    </row>
    <row r="162" spans="1:30" ht="15" customHeight="1" x14ac:dyDescent="0.2">
      <c r="A162" s="6"/>
      <c r="C162" s="8"/>
      <c r="D162" s="8"/>
      <c r="E162" s="8"/>
      <c r="F162" s="8"/>
      <c r="G162" s="8"/>
      <c r="H162" s="8"/>
      <c r="I162" s="8"/>
      <c r="J162" s="12"/>
      <c r="K162" s="8"/>
      <c r="L162" s="8"/>
      <c r="M162" s="8"/>
      <c r="N162" s="8"/>
      <c r="O162" s="8"/>
      <c r="P162" s="8"/>
      <c r="Q162" s="8"/>
      <c r="R162" s="8"/>
      <c r="S162" s="8"/>
      <c r="T162" s="12"/>
      <c r="U162" s="8"/>
      <c r="V162" s="8"/>
      <c r="W162" s="8"/>
      <c r="X162" s="8"/>
    </row>
    <row r="163" spans="1:30" ht="15" customHeight="1" x14ac:dyDescent="0.2">
      <c r="A163" s="6"/>
      <c r="C163" s="8"/>
      <c r="D163" s="8"/>
      <c r="E163" s="8"/>
      <c r="F163" s="8"/>
      <c r="G163" s="8"/>
      <c r="H163" s="8"/>
      <c r="I163" s="8"/>
      <c r="J163" s="12"/>
      <c r="K163" s="8"/>
      <c r="L163" s="8"/>
      <c r="M163" s="8"/>
      <c r="N163" s="8"/>
      <c r="O163" s="8"/>
      <c r="P163" s="8"/>
      <c r="Q163" s="8"/>
      <c r="R163" s="8"/>
      <c r="S163" s="8"/>
      <c r="T163" s="12"/>
      <c r="U163" s="8"/>
      <c r="V163" s="8"/>
      <c r="W163" s="8"/>
      <c r="X163" s="8"/>
    </row>
    <row r="164" spans="1:30" ht="15" customHeight="1" x14ac:dyDescent="0.2">
      <c r="A164" s="6"/>
      <c r="C164" s="8"/>
      <c r="D164" s="8"/>
      <c r="E164" s="8"/>
      <c r="F164" s="8"/>
      <c r="H164" s="49"/>
      <c r="J164" s="12"/>
      <c r="K164" s="8"/>
      <c r="L164" s="8"/>
      <c r="M164" s="8"/>
      <c r="N164" s="8"/>
      <c r="O164" s="8"/>
      <c r="P164" s="8"/>
      <c r="Q164" s="8"/>
      <c r="R164" s="8"/>
      <c r="S164" s="8"/>
      <c r="T164" s="12"/>
      <c r="U164" s="8"/>
      <c r="V164" s="8"/>
      <c r="W164" s="8"/>
      <c r="X164" s="8"/>
    </row>
    <row r="165" spans="1:30" ht="15" customHeight="1" x14ac:dyDescent="0.2">
      <c r="A165" s="6"/>
    </row>
    <row r="166" spans="1:30" s="32" customFormat="1" ht="15" customHeight="1" x14ac:dyDescent="0.2">
      <c r="A166" s="43" t="s">
        <v>235</v>
      </c>
      <c r="B166" s="31" t="s">
        <v>474</v>
      </c>
    </row>
    <row r="167" spans="1:30" ht="15" customHeight="1" x14ac:dyDescent="0.2">
      <c r="A167" s="6"/>
    </row>
    <row r="168" spans="1:30" x14ac:dyDescent="0.2">
      <c r="A168" s="6"/>
      <c r="B168" s="343" t="s">
        <v>275</v>
      </c>
      <c r="C168" s="349" t="s">
        <v>216</v>
      </c>
      <c r="D168" s="350"/>
      <c r="E168" s="350"/>
      <c r="F168" s="350"/>
      <c r="G168" s="350"/>
      <c r="H168" s="350"/>
      <c r="I168" s="350"/>
      <c r="J168" s="350"/>
      <c r="K168" s="350"/>
      <c r="L168" s="350"/>
      <c r="M168" s="350"/>
      <c r="N168" s="350"/>
      <c r="O168" s="350"/>
      <c r="P168" s="351"/>
      <c r="Q168" s="349" t="s">
        <v>217</v>
      </c>
      <c r="R168" s="350"/>
      <c r="S168" s="350"/>
      <c r="T168" s="350"/>
      <c r="U168" s="350"/>
      <c r="V168" s="350"/>
      <c r="W168" s="350"/>
      <c r="X168" s="350"/>
      <c r="Y168" s="350"/>
      <c r="Z168" s="350"/>
      <c r="AA168" s="350"/>
      <c r="AB168" s="350"/>
      <c r="AC168" s="350"/>
      <c r="AD168" s="351"/>
    </row>
    <row r="169" spans="1:30" ht="15" customHeight="1" x14ac:dyDescent="0.2">
      <c r="A169" s="6"/>
      <c r="B169" s="345"/>
      <c r="C169" s="191">
        <v>2010</v>
      </c>
      <c r="D169" s="191">
        <v>2011</v>
      </c>
      <c r="E169" s="191">
        <v>2012</v>
      </c>
      <c r="F169" s="191">
        <v>2013</v>
      </c>
      <c r="G169" s="191">
        <v>2014</v>
      </c>
      <c r="H169" s="191">
        <v>2015</v>
      </c>
      <c r="I169" s="191">
        <v>2016</v>
      </c>
      <c r="J169" s="191">
        <v>2017</v>
      </c>
      <c r="K169" s="191">
        <v>2018</v>
      </c>
      <c r="L169" s="191">
        <v>2019</v>
      </c>
      <c r="M169" s="191">
        <v>2020</v>
      </c>
      <c r="N169" s="191">
        <v>2021</v>
      </c>
      <c r="O169" s="191">
        <v>2022</v>
      </c>
      <c r="P169" s="149">
        <v>2023</v>
      </c>
      <c r="Q169" s="191">
        <v>2010</v>
      </c>
      <c r="R169" s="191">
        <v>2011</v>
      </c>
      <c r="S169" s="191">
        <v>2012</v>
      </c>
      <c r="T169" s="191">
        <v>2013</v>
      </c>
      <c r="U169" s="191">
        <v>2014</v>
      </c>
      <c r="V169" s="191">
        <v>2015</v>
      </c>
      <c r="W169" s="191">
        <v>2016</v>
      </c>
      <c r="X169" s="191">
        <v>2017</v>
      </c>
      <c r="Y169" s="191">
        <v>2018</v>
      </c>
      <c r="Z169" s="191">
        <v>2019</v>
      </c>
      <c r="AA169" s="191">
        <v>2020</v>
      </c>
      <c r="AB169" s="191">
        <v>2021</v>
      </c>
      <c r="AC169" s="191">
        <v>2022</v>
      </c>
      <c r="AD169" s="149">
        <v>2023</v>
      </c>
    </row>
    <row r="170" spans="1:30" ht="14.25" x14ac:dyDescent="0.2">
      <c r="A170" s="6"/>
      <c r="B170" s="271" t="s">
        <v>229</v>
      </c>
      <c r="C170" s="34"/>
      <c r="D170" s="34">
        <v>1</v>
      </c>
      <c r="E170" s="34">
        <v>5</v>
      </c>
      <c r="F170" s="34">
        <v>3</v>
      </c>
      <c r="G170" s="34">
        <v>7</v>
      </c>
      <c r="H170" s="34">
        <v>15</v>
      </c>
      <c r="I170" s="34">
        <v>11</v>
      </c>
      <c r="J170" s="34">
        <v>8</v>
      </c>
      <c r="K170" s="34">
        <v>2</v>
      </c>
      <c r="L170" s="34">
        <v>18</v>
      </c>
      <c r="M170" s="34">
        <v>7</v>
      </c>
      <c r="N170" s="34">
        <v>9</v>
      </c>
      <c r="O170" s="34">
        <v>18</v>
      </c>
      <c r="P170" s="10">
        <v>7</v>
      </c>
      <c r="Q170" s="272">
        <v>0</v>
      </c>
      <c r="R170" s="273">
        <v>0</v>
      </c>
      <c r="S170" s="273">
        <v>0</v>
      </c>
      <c r="T170" s="273">
        <v>0</v>
      </c>
      <c r="U170" s="273">
        <v>0</v>
      </c>
      <c r="V170" s="273">
        <v>0</v>
      </c>
      <c r="W170" s="273">
        <v>0</v>
      </c>
      <c r="X170" s="273">
        <v>0.4</v>
      </c>
      <c r="Y170" s="273">
        <v>0</v>
      </c>
      <c r="Z170" s="273">
        <v>0</v>
      </c>
      <c r="AA170" s="273">
        <v>0.1</v>
      </c>
      <c r="AB170" s="273">
        <v>0</v>
      </c>
      <c r="AC170" s="273">
        <v>0.1</v>
      </c>
      <c r="AD170" s="295">
        <v>0.2</v>
      </c>
    </row>
    <row r="171" spans="1:30" ht="14.25" x14ac:dyDescent="0.2">
      <c r="A171" s="6"/>
      <c r="B171" s="266" t="s">
        <v>230</v>
      </c>
      <c r="C171" s="34"/>
      <c r="D171" s="34">
        <v>4</v>
      </c>
      <c r="E171" s="34">
        <v>9</v>
      </c>
      <c r="F171" s="34">
        <v>14</v>
      </c>
      <c r="G171" s="34">
        <v>10</v>
      </c>
      <c r="H171" s="34">
        <v>17</v>
      </c>
      <c r="I171" s="34">
        <v>17</v>
      </c>
      <c r="J171" s="34">
        <v>25</v>
      </c>
      <c r="K171" s="34">
        <v>30</v>
      </c>
      <c r="L171" s="34">
        <v>33</v>
      </c>
      <c r="M171" s="34">
        <v>29</v>
      </c>
      <c r="N171" s="34">
        <v>55</v>
      </c>
      <c r="O171" s="34">
        <v>43</v>
      </c>
      <c r="P171" s="10">
        <v>38</v>
      </c>
      <c r="Q171" s="274">
        <v>0</v>
      </c>
      <c r="R171" s="275">
        <v>0</v>
      </c>
      <c r="S171" s="275">
        <v>0.1</v>
      </c>
      <c r="T171" s="275">
        <v>0.1</v>
      </c>
      <c r="U171" s="275">
        <v>0</v>
      </c>
      <c r="V171" s="275">
        <v>0</v>
      </c>
      <c r="W171" s="275">
        <v>0.1</v>
      </c>
      <c r="X171" s="275">
        <v>0.1</v>
      </c>
      <c r="Y171" s="275">
        <v>0.2</v>
      </c>
      <c r="Z171" s="275">
        <v>0.3</v>
      </c>
      <c r="AA171" s="275">
        <v>0.3</v>
      </c>
      <c r="AB171" s="275">
        <v>1</v>
      </c>
      <c r="AC171" s="275">
        <v>0.8</v>
      </c>
      <c r="AD171" s="296">
        <v>0.5</v>
      </c>
    </row>
    <row r="172" spans="1:30" ht="14.25" x14ac:dyDescent="0.2">
      <c r="A172" s="6"/>
      <c r="B172" s="266" t="s">
        <v>231</v>
      </c>
      <c r="C172" s="34">
        <v>1</v>
      </c>
      <c r="D172" s="34">
        <v>5</v>
      </c>
      <c r="E172" s="34">
        <v>4</v>
      </c>
      <c r="F172" s="34">
        <v>9</v>
      </c>
      <c r="G172" s="34">
        <v>15</v>
      </c>
      <c r="H172" s="34">
        <v>25</v>
      </c>
      <c r="I172" s="34">
        <v>21</v>
      </c>
      <c r="J172" s="34">
        <v>42</v>
      </c>
      <c r="K172" s="34">
        <v>26</v>
      </c>
      <c r="L172" s="34">
        <v>32</v>
      </c>
      <c r="M172" s="34">
        <v>41</v>
      </c>
      <c r="N172" s="34">
        <v>69</v>
      </c>
      <c r="O172" s="34">
        <v>49</v>
      </c>
      <c r="P172" s="10">
        <v>32</v>
      </c>
      <c r="Q172" s="274">
        <v>0</v>
      </c>
      <c r="R172" s="275">
        <v>0</v>
      </c>
      <c r="S172" s="275">
        <v>0</v>
      </c>
      <c r="T172" s="275">
        <v>0</v>
      </c>
      <c r="U172" s="275">
        <v>0</v>
      </c>
      <c r="V172" s="275">
        <v>0.2</v>
      </c>
      <c r="W172" s="275">
        <v>0.1</v>
      </c>
      <c r="X172" s="275">
        <v>0.2</v>
      </c>
      <c r="Y172" s="275">
        <v>0.4</v>
      </c>
      <c r="Z172" s="275">
        <v>1</v>
      </c>
      <c r="AA172" s="275">
        <v>1.3</v>
      </c>
      <c r="AB172" s="275">
        <v>1.9</v>
      </c>
      <c r="AC172" s="275">
        <v>0.7</v>
      </c>
      <c r="AD172" s="296">
        <v>0.6</v>
      </c>
    </row>
    <row r="173" spans="1:30" ht="14.25" x14ac:dyDescent="0.2">
      <c r="A173" s="6"/>
      <c r="B173" s="266" t="s">
        <v>232</v>
      </c>
      <c r="C173" s="34">
        <v>5</v>
      </c>
      <c r="D173" s="34">
        <v>12</v>
      </c>
      <c r="E173" s="34">
        <v>9</v>
      </c>
      <c r="F173" s="34">
        <v>9</v>
      </c>
      <c r="G173" s="34">
        <v>4</v>
      </c>
      <c r="H173" s="34">
        <v>18</v>
      </c>
      <c r="I173" s="34">
        <v>13</v>
      </c>
      <c r="J173" s="34">
        <v>19</v>
      </c>
      <c r="K173" s="34">
        <v>17</v>
      </c>
      <c r="L173" s="34">
        <v>28</v>
      </c>
      <c r="M173" s="34">
        <v>27</v>
      </c>
      <c r="N173" s="34">
        <v>37</v>
      </c>
      <c r="O173" s="34">
        <v>35</v>
      </c>
      <c r="P173" s="10">
        <v>25</v>
      </c>
      <c r="Q173" s="274">
        <v>0</v>
      </c>
      <c r="R173" s="275">
        <v>0</v>
      </c>
      <c r="S173" s="275">
        <v>0</v>
      </c>
      <c r="T173" s="275">
        <v>0.1</v>
      </c>
      <c r="U173" s="275">
        <v>0.1</v>
      </c>
      <c r="V173" s="275">
        <v>0.1</v>
      </c>
      <c r="W173" s="275">
        <v>0.1</v>
      </c>
      <c r="X173" s="275">
        <v>0.1</v>
      </c>
      <c r="Y173" s="275">
        <v>0.1</v>
      </c>
      <c r="Z173" s="275">
        <v>0.3</v>
      </c>
      <c r="AA173" s="275">
        <v>0.3</v>
      </c>
      <c r="AB173" s="275">
        <v>0.9</v>
      </c>
      <c r="AC173" s="275">
        <v>0.5</v>
      </c>
      <c r="AD173" s="296">
        <v>0.6</v>
      </c>
    </row>
    <row r="174" spans="1:30" ht="14.25" x14ac:dyDescent="0.2">
      <c r="A174" s="6"/>
      <c r="B174" s="266" t="s">
        <v>233</v>
      </c>
      <c r="C174" s="34">
        <v>12</v>
      </c>
      <c r="D174" s="34">
        <v>21</v>
      </c>
      <c r="E174" s="34">
        <v>38</v>
      </c>
      <c r="F174" s="34">
        <v>35</v>
      </c>
      <c r="G174" s="34">
        <v>57</v>
      </c>
      <c r="H174" s="34">
        <v>95</v>
      </c>
      <c r="I174" s="34">
        <v>115</v>
      </c>
      <c r="J174" s="34">
        <v>130</v>
      </c>
      <c r="K174" s="34">
        <v>145</v>
      </c>
      <c r="L174" s="34">
        <v>140</v>
      </c>
      <c r="M174" s="34">
        <v>127</v>
      </c>
      <c r="N174" s="34">
        <v>202</v>
      </c>
      <c r="O174" s="34">
        <v>189</v>
      </c>
      <c r="P174" s="10">
        <v>114</v>
      </c>
      <c r="Q174" s="274">
        <v>0.1</v>
      </c>
      <c r="R174" s="275">
        <v>0.1</v>
      </c>
      <c r="S174" s="275">
        <v>0</v>
      </c>
      <c r="T174" s="275">
        <v>0.1</v>
      </c>
      <c r="U174" s="275">
        <v>0.1</v>
      </c>
      <c r="V174" s="275">
        <v>0.5</v>
      </c>
      <c r="W174" s="275">
        <v>0.5</v>
      </c>
      <c r="X174" s="275">
        <v>0.5</v>
      </c>
      <c r="Y174" s="275">
        <v>0.8</v>
      </c>
      <c r="Z174" s="275">
        <v>1.2</v>
      </c>
      <c r="AA174" s="275">
        <v>1.2</v>
      </c>
      <c r="AB174" s="275">
        <v>4.2</v>
      </c>
      <c r="AC174" s="275">
        <v>3</v>
      </c>
      <c r="AD174" s="296">
        <v>1.3</v>
      </c>
    </row>
    <row r="175" spans="1:30" ht="14.25" x14ac:dyDescent="0.2">
      <c r="A175" s="6"/>
      <c r="B175" s="266" t="s">
        <v>234</v>
      </c>
      <c r="C175" s="34">
        <v>5</v>
      </c>
      <c r="D175" s="34">
        <v>9</v>
      </c>
      <c r="E175" s="34">
        <v>10</v>
      </c>
      <c r="F175" s="34">
        <v>8</v>
      </c>
      <c r="G175" s="34">
        <v>11</v>
      </c>
      <c r="H175" s="34">
        <v>10</v>
      </c>
      <c r="I175" s="34">
        <v>18</v>
      </c>
      <c r="J175" s="34">
        <v>16</v>
      </c>
      <c r="K175" s="34">
        <v>21</v>
      </c>
      <c r="L175" s="34">
        <v>27</v>
      </c>
      <c r="M175" s="34">
        <v>39</v>
      </c>
      <c r="N175" s="34">
        <v>46</v>
      </c>
      <c r="O175" s="34">
        <v>67</v>
      </c>
      <c r="P175" s="10">
        <v>44</v>
      </c>
      <c r="Q175" s="274">
        <v>0</v>
      </c>
      <c r="R175" s="275">
        <v>0</v>
      </c>
      <c r="S175" s="275">
        <v>0</v>
      </c>
      <c r="T175" s="275">
        <v>0.1</v>
      </c>
      <c r="U175" s="275">
        <v>0.1</v>
      </c>
      <c r="V175" s="275">
        <v>0</v>
      </c>
      <c r="W175" s="275">
        <v>0.1</v>
      </c>
      <c r="X175" s="275">
        <v>0</v>
      </c>
      <c r="Y175" s="275">
        <v>0.1</v>
      </c>
      <c r="Z175" s="275">
        <v>0.2</v>
      </c>
      <c r="AA175" s="275">
        <v>0.2</v>
      </c>
      <c r="AB175" s="275">
        <v>0.6</v>
      </c>
      <c r="AC175" s="275">
        <v>0.8</v>
      </c>
      <c r="AD175" s="296">
        <v>0.5</v>
      </c>
    </row>
    <row r="176" spans="1:30" ht="15" customHeight="1" x14ac:dyDescent="0.2">
      <c r="A176" s="6"/>
      <c r="B176" s="265" t="s">
        <v>262</v>
      </c>
      <c r="C176" s="53"/>
      <c r="D176" s="53"/>
      <c r="E176" s="53"/>
      <c r="F176" s="53"/>
      <c r="G176" s="53"/>
      <c r="H176" s="53"/>
      <c r="I176" s="53"/>
      <c r="J176" s="53"/>
      <c r="K176" s="53"/>
      <c r="L176" s="53"/>
      <c r="M176" s="53"/>
      <c r="N176" s="53"/>
      <c r="O176" s="53"/>
      <c r="Q176" s="276"/>
      <c r="R176" s="276"/>
      <c r="S176" s="276"/>
      <c r="T176" s="276"/>
      <c r="U176" s="276"/>
      <c r="V176" s="276"/>
      <c r="W176" s="276"/>
      <c r="X176" s="276"/>
      <c r="Y176" s="276"/>
      <c r="Z176" s="276"/>
      <c r="AA176" s="276"/>
      <c r="AB176" s="276"/>
      <c r="AC176" s="276"/>
      <c r="AD176" s="110" t="s">
        <v>62</v>
      </c>
    </row>
    <row r="177" spans="1:31" ht="15" customHeight="1" x14ac:dyDescent="0.2">
      <c r="A177" s="6"/>
      <c r="B177" s="265"/>
      <c r="C177" s="53"/>
      <c r="D177" s="53"/>
      <c r="E177" s="53"/>
      <c r="F177" s="53"/>
      <c r="G177" s="53"/>
      <c r="H177" s="53"/>
      <c r="I177" s="53"/>
      <c r="J177" s="53"/>
      <c r="K177" s="53"/>
      <c r="L177" s="53"/>
      <c r="M177" s="53"/>
      <c r="N177" s="53"/>
      <c r="O177" s="53"/>
      <c r="R177" s="276"/>
      <c r="S177" s="276"/>
      <c r="T177" s="276"/>
      <c r="U177" s="276"/>
      <c r="V177" s="276"/>
      <c r="W177" s="276"/>
      <c r="X177" s="276"/>
      <c r="Y177" s="276"/>
      <c r="Z177" s="276"/>
      <c r="AA177" s="276"/>
      <c r="AB177" s="276"/>
      <c r="AC177" s="276"/>
      <c r="AD177" s="276"/>
      <c r="AE177" s="49"/>
    </row>
    <row r="178" spans="1:31" ht="15" customHeight="1" x14ac:dyDescent="0.2">
      <c r="A178" s="6"/>
      <c r="B178" s="7"/>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c r="AA178" s="182"/>
      <c r="AB178" s="182"/>
      <c r="AC178" s="182"/>
      <c r="AD178" s="182"/>
    </row>
    <row r="179" spans="1:31" ht="15" customHeight="1" x14ac:dyDescent="0.2">
      <c r="A179" s="6"/>
      <c r="B179" s="277"/>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row>
    <row r="180" spans="1:31" ht="15" customHeight="1" x14ac:dyDescent="0.2">
      <c r="A180" s="6"/>
      <c r="C180" s="8"/>
      <c r="D180" s="8"/>
      <c r="E180" s="8"/>
      <c r="F180" s="8"/>
      <c r="G180" s="8"/>
      <c r="H180" s="8"/>
      <c r="I180" s="8"/>
      <c r="J180" s="8"/>
      <c r="K180" s="8"/>
      <c r="L180" s="8"/>
      <c r="M180" s="8"/>
      <c r="N180" s="8"/>
      <c r="O180" s="8"/>
      <c r="P180" s="8"/>
      <c r="Q180" s="8"/>
      <c r="R180" s="8"/>
      <c r="S180" s="8"/>
      <c r="T180" s="8"/>
      <c r="U180" s="8"/>
      <c r="V180" s="8"/>
      <c r="W180" s="8"/>
      <c r="X180" s="8"/>
    </row>
    <row r="181" spans="1:31" ht="15" customHeight="1" x14ac:dyDescent="0.2">
      <c r="A181" s="6"/>
      <c r="Q181" s="8"/>
      <c r="R181" s="8"/>
      <c r="S181" s="8"/>
      <c r="T181" s="8"/>
      <c r="U181" s="8"/>
      <c r="V181" s="8"/>
      <c r="W181" s="8"/>
      <c r="X181" s="8"/>
    </row>
    <row r="182" spans="1:31" ht="15" customHeight="1" x14ac:dyDescent="0.2">
      <c r="A182" s="6"/>
      <c r="C182" s="8"/>
      <c r="D182" s="8"/>
      <c r="E182" s="8"/>
      <c r="F182" s="8"/>
      <c r="G182" s="8"/>
      <c r="H182" s="8"/>
      <c r="I182" s="8"/>
      <c r="J182" s="8"/>
      <c r="K182" s="8"/>
      <c r="L182" s="8"/>
      <c r="M182" s="8"/>
      <c r="N182" s="8"/>
      <c r="O182" s="8"/>
      <c r="P182" s="8"/>
      <c r="Q182" s="8"/>
      <c r="R182" s="8"/>
      <c r="S182" s="8"/>
      <c r="T182" s="8"/>
      <c r="U182" s="8"/>
      <c r="V182" s="8"/>
      <c r="W182" s="8"/>
      <c r="X182" s="8"/>
    </row>
    <row r="183" spans="1:31" ht="15" customHeight="1" x14ac:dyDescent="0.2">
      <c r="A183" s="6"/>
      <c r="C183" s="8"/>
      <c r="D183" s="8"/>
      <c r="E183" s="8"/>
      <c r="F183" s="8"/>
      <c r="G183" s="8"/>
      <c r="H183" s="8"/>
      <c r="I183" s="8"/>
      <c r="J183" s="8"/>
      <c r="K183" s="8"/>
      <c r="L183" s="8"/>
      <c r="M183" s="8"/>
      <c r="N183" s="8"/>
      <c r="O183" s="8"/>
      <c r="P183" s="8"/>
      <c r="Q183" s="8"/>
      <c r="R183" s="78"/>
      <c r="S183" s="78"/>
      <c r="T183" s="78"/>
      <c r="U183" s="78"/>
      <c r="V183" s="78"/>
      <c r="W183" s="78"/>
      <c r="X183" s="78"/>
      <c r="Y183" s="78"/>
      <c r="Z183" s="78"/>
      <c r="AA183" s="78"/>
      <c r="AB183" s="78"/>
      <c r="AC183" s="78"/>
      <c r="AD183" s="78"/>
      <c r="AE183" s="78"/>
    </row>
    <row r="184" spans="1:31" ht="15" customHeight="1" x14ac:dyDescent="0.2">
      <c r="A184" s="6"/>
      <c r="C184" s="8"/>
      <c r="D184" s="8"/>
      <c r="E184" s="8"/>
      <c r="F184" s="8"/>
      <c r="G184" s="8"/>
      <c r="H184" s="8"/>
      <c r="I184" s="8"/>
      <c r="J184" s="8"/>
      <c r="K184" s="8"/>
      <c r="L184" s="8"/>
      <c r="M184" s="8"/>
      <c r="N184" s="8"/>
      <c r="O184" s="8"/>
      <c r="P184" s="8"/>
      <c r="Q184" s="8"/>
      <c r="R184" s="78"/>
      <c r="S184" s="78"/>
      <c r="T184" s="78"/>
      <c r="U184" s="78"/>
      <c r="V184" s="78"/>
      <c r="W184" s="78"/>
      <c r="X184" s="78"/>
      <c r="Y184" s="78"/>
      <c r="Z184" s="78"/>
      <c r="AA184" s="78"/>
      <c r="AB184" s="78"/>
      <c r="AC184" s="78"/>
      <c r="AD184" s="78"/>
      <c r="AE184" s="78"/>
    </row>
    <row r="185" spans="1:31" ht="15" customHeight="1" x14ac:dyDescent="0.2">
      <c r="A185" s="6"/>
      <c r="C185" s="8"/>
      <c r="D185" s="8"/>
      <c r="E185" s="8"/>
      <c r="F185" s="8"/>
      <c r="G185" s="8"/>
      <c r="H185" s="8"/>
      <c r="I185" s="8"/>
      <c r="J185" s="8"/>
      <c r="K185" s="8"/>
      <c r="L185" s="8"/>
      <c r="M185" s="8"/>
      <c r="N185" s="8"/>
      <c r="O185" s="8"/>
      <c r="P185" s="8"/>
      <c r="Q185" s="8"/>
      <c r="R185" s="78"/>
      <c r="S185" s="78"/>
      <c r="T185" s="78"/>
      <c r="U185" s="78"/>
      <c r="V185" s="78"/>
      <c r="W185" s="78"/>
      <c r="X185" s="78"/>
      <c r="Y185" s="78"/>
      <c r="Z185" s="78"/>
      <c r="AA185" s="78"/>
      <c r="AB185" s="78"/>
      <c r="AC185" s="78"/>
      <c r="AD185" s="78"/>
      <c r="AE185" s="78"/>
    </row>
    <row r="186" spans="1:31" ht="15" customHeight="1" x14ac:dyDescent="0.2">
      <c r="A186" s="6"/>
      <c r="C186" s="8"/>
      <c r="D186" s="8"/>
      <c r="E186" s="8"/>
      <c r="F186" s="8"/>
      <c r="G186" s="8"/>
      <c r="H186" s="8"/>
      <c r="I186" s="8"/>
      <c r="J186" s="8"/>
      <c r="K186" s="8"/>
      <c r="L186" s="8"/>
      <c r="M186" s="8"/>
      <c r="N186" s="8"/>
      <c r="O186" s="8"/>
      <c r="P186" s="8"/>
      <c r="Q186" s="8"/>
      <c r="R186" s="78"/>
      <c r="S186" s="78"/>
      <c r="T186" s="78"/>
      <c r="U186" s="78"/>
      <c r="V186" s="78"/>
      <c r="W186" s="78"/>
      <c r="X186" s="78"/>
      <c r="Y186" s="78"/>
      <c r="Z186" s="78"/>
      <c r="AA186" s="78"/>
      <c r="AB186" s="78"/>
      <c r="AC186" s="78"/>
      <c r="AD186" s="78"/>
      <c r="AE186" s="78"/>
    </row>
    <row r="187" spans="1:31" ht="15" customHeight="1" x14ac:dyDescent="0.2">
      <c r="A187" s="6"/>
      <c r="C187" s="8"/>
      <c r="D187" s="8"/>
      <c r="E187" s="8"/>
      <c r="F187" s="8"/>
      <c r="G187" s="8"/>
      <c r="H187" s="8"/>
      <c r="I187" s="8"/>
      <c r="J187" s="8"/>
      <c r="K187" s="8"/>
      <c r="L187" s="8"/>
      <c r="M187" s="8"/>
      <c r="N187" s="8"/>
      <c r="O187" s="8"/>
      <c r="P187" s="8"/>
      <c r="Q187" s="8"/>
      <c r="R187" s="78"/>
      <c r="S187" s="78"/>
      <c r="T187" s="78"/>
      <c r="U187" s="78"/>
      <c r="V187" s="78"/>
      <c r="W187" s="78"/>
      <c r="X187" s="78"/>
      <c r="Y187" s="78"/>
      <c r="Z187" s="78"/>
      <c r="AA187" s="78"/>
      <c r="AB187" s="78"/>
      <c r="AC187" s="78"/>
      <c r="AD187" s="78"/>
      <c r="AE187" s="78"/>
    </row>
    <row r="188" spans="1:31" ht="15" customHeight="1" x14ac:dyDescent="0.2">
      <c r="A188" s="6"/>
      <c r="C188" s="8"/>
      <c r="D188" s="8"/>
      <c r="E188" s="8"/>
      <c r="F188" s="8"/>
      <c r="G188" s="8"/>
      <c r="H188" s="8"/>
      <c r="I188" s="8"/>
      <c r="J188" s="8"/>
      <c r="K188" s="8"/>
      <c r="L188" s="8"/>
      <c r="M188" s="8"/>
      <c r="N188" s="8"/>
      <c r="O188" s="8"/>
      <c r="P188" s="8"/>
      <c r="Q188" s="8"/>
      <c r="R188" s="78"/>
      <c r="S188" s="78"/>
      <c r="T188" s="78"/>
      <c r="U188" s="78"/>
      <c r="V188" s="78"/>
      <c r="W188" s="78"/>
      <c r="X188" s="78"/>
      <c r="Y188" s="78"/>
      <c r="Z188" s="78"/>
      <c r="AA188" s="78"/>
      <c r="AB188" s="78"/>
      <c r="AC188" s="78"/>
      <c r="AD188" s="78"/>
      <c r="AE188" s="78"/>
    </row>
    <row r="189" spans="1:31" ht="15" customHeight="1" x14ac:dyDescent="0.2">
      <c r="A189" s="6"/>
      <c r="C189" s="8"/>
      <c r="D189" s="8"/>
      <c r="E189" s="8"/>
      <c r="F189" s="8"/>
      <c r="G189" s="8"/>
      <c r="H189" s="8"/>
      <c r="I189" s="8"/>
      <c r="J189" s="8"/>
      <c r="K189" s="8"/>
      <c r="L189" s="8"/>
      <c r="M189" s="8"/>
      <c r="N189" s="8"/>
      <c r="O189" s="8"/>
      <c r="P189" s="8"/>
      <c r="Q189" s="8"/>
      <c r="R189" s="78"/>
      <c r="S189" s="78"/>
      <c r="T189" s="78"/>
      <c r="U189" s="78"/>
      <c r="V189" s="78"/>
      <c r="W189" s="78"/>
      <c r="X189" s="78"/>
      <c r="Y189" s="78"/>
      <c r="Z189" s="78"/>
      <c r="AA189" s="78"/>
      <c r="AB189" s="78"/>
      <c r="AC189" s="78"/>
      <c r="AD189" s="78"/>
      <c r="AE189" s="78"/>
    </row>
    <row r="190" spans="1:31" ht="15" customHeight="1" x14ac:dyDescent="0.2">
      <c r="A190" s="6"/>
      <c r="C190" s="8"/>
      <c r="D190" s="8"/>
      <c r="E190" s="8"/>
      <c r="F190" s="8"/>
      <c r="G190" s="8"/>
      <c r="H190" s="8"/>
      <c r="I190" s="8"/>
      <c r="J190" s="8"/>
      <c r="K190" s="8"/>
      <c r="L190" s="8"/>
      <c r="M190" s="8"/>
      <c r="N190" s="8"/>
      <c r="O190" s="8"/>
      <c r="P190" s="8"/>
      <c r="Q190" s="8"/>
      <c r="R190" s="78"/>
      <c r="S190" s="78"/>
      <c r="T190" s="78"/>
      <c r="U190" s="78"/>
      <c r="V190" s="78"/>
      <c r="W190" s="78"/>
      <c r="X190" s="78"/>
      <c r="Y190" s="78"/>
      <c r="Z190" s="78"/>
      <c r="AA190" s="78"/>
      <c r="AB190" s="78"/>
      <c r="AC190" s="78"/>
      <c r="AD190" s="78"/>
      <c r="AE190" s="78"/>
    </row>
    <row r="191" spans="1:31" ht="15" customHeight="1" x14ac:dyDescent="0.2">
      <c r="A191" s="6"/>
      <c r="C191" s="8"/>
      <c r="D191" s="8"/>
      <c r="E191" s="8"/>
      <c r="F191" s="8"/>
      <c r="G191" s="8"/>
      <c r="H191" s="8"/>
      <c r="I191" s="8"/>
      <c r="J191" s="8"/>
      <c r="K191" s="8"/>
      <c r="L191" s="8"/>
      <c r="M191" s="8"/>
      <c r="N191" s="8"/>
      <c r="O191" s="8"/>
      <c r="P191" s="8"/>
      <c r="Q191" s="8"/>
      <c r="R191" s="8"/>
      <c r="S191" s="8"/>
      <c r="T191" s="8"/>
      <c r="U191" s="8"/>
      <c r="V191" s="8"/>
      <c r="W191" s="8"/>
      <c r="X191" s="8"/>
    </row>
    <row r="192" spans="1:31" ht="15" customHeight="1" x14ac:dyDescent="0.2">
      <c r="A192" s="6"/>
      <c r="C192" s="8"/>
      <c r="D192" s="8"/>
      <c r="E192" s="8"/>
      <c r="F192" s="8"/>
      <c r="G192" s="8"/>
      <c r="H192" s="8"/>
      <c r="I192" s="8"/>
      <c r="J192" s="8"/>
      <c r="K192" s="8"/>
      <c r="L192" s="8"/>
      <c r="M192" s="8"/>
      <c r="N192" s="8"/>
      <c r="O192" s="8"/>
      <c r="P192" s="8"/>
      <c r="Q192" s="8"/>
      <c r="R192" s="8"/>
      <c r="S192" s="8"/>
      <c r="T192" s="8"/>
      <c r="U192" s="8"/>
      <c r="V192" s="8"/>
      <c r="W192" s="8"/>
      <c r="X192" s="8"/>
    </row>
    <row r="193" spans="1:24" ht="15" customHeight="1" x14ac:dyDescent="0.2">
      <c r="A193" s="6"/>
      <c r="C193" s="8"/>
      <c r="D193" s="8"/>
      <c r="E193" s="8"/>
      <c r="F193" s="8"/>
      <c r="G193" s="8"/>
      <c r="H193" s="8"/>
      <c r="I193" s="8"/>
      <c r="J193" s="8"/>
      <c r="K193" s="8"/>
      <c r="L193" s="8"/>
      <c r="M193" s="8"/>
      <c r="N193" s="8"/>
      <c r="O193" s="8"/>
      <c r="P193" s="8"/>
      <c r="Q193" s="8"/>
      <c r="R193" s="8"/>
      <c r="S193" s="8"/>
      <c r="T193" s="8"/>
      <c r="U193" s="8"/>
      <c r="V193" s="8"/>
      <c r="W193" s="8"/>
      <c r="X193" s="8"/>
    </row>
    <row r="194" spans="1:24" ht="15" customHeight="1" x14ac:dyDescent="0.2">
      <c r="A194" s="6"/>
      <c r="C194" s="8"/>
      <c r="D194" s="8"/>
      <c r="E194" s="8"/>
      <c r="F194" s="8"/>
      <c r="G194" s="8"/>
      <c r="H194" s="8"/>
      <c r="I194" s="8"/>
      <c r="J194" s="8"/>
      <c r="K194" s="8"/>
      <c r="L194" s="8"/>
      <c r="M194" s="8"/>
      <c r="N194" s="8"/>
      <c r="O194" s="8"/>
      <c r="P194" s="8"/>
      <c r="Q194" s="8"/>
      <c r="R194" s="8"/>
      <c r="S194" s="8"/>
      <c r="T194" s="8"/>
      <c r="U194" s="8"/>
      <c r="V194" s="8"/>
      <c r="W194" s="8"/>
      <c r="X194" s="8"/>
    </row>
    <row r="195" spans="1:24" ht="15" customHeight="1" x14ac:dyDescent="0.2">
      <c r="A195" s="6"/>
      <c r="C195" s="8"/>
      <c r="D195" s="8"/>
      <c r="E195" s="8"/>
      <c r="F195" s="8"/>
      <c r="G195" s="8"/>
      <c r="H195" s="8"/>
      <c r="I195" s="8"/>
      <c r="J195" s="8"/>
      <c r="K195" s="8"/>
      <c r="L195" s="8"/>
      <c r="M195" s="8"/>
      <c r="N195" s="8"/>
      <c r="O195" s="8"/>
      <c r="P195" s="8"/>
      <c r="Q195" s="8"/>
      <c r="R195" s="8"/>
      <c r="S195" s="8"/>
      <c r="T195" s="8"/>
      <c r="U195" s="8"/>
      <c r="V195" s="8"/>
      <c r="W195" s="8"/>
      <c r="X195" s="8"/>
    </row>
    <row r="196" spans="1:24" ht="15" customHeight="1" x14ac:dyDescent="0.2">
      <c r="A196" s="6"/>
      <c r="C196" s="8"/>
      <c r="D196" s="8"/>
      <c r="E196" s="8"/>
      <c r="F196" s="8"/>
      <c r="G196" s="8"/>
      <c r="H196" s="8"/>
      <c r="I196" s="8"/>
      <c r="J196" s="8"/>
      <c r="K196" s="8"/>
      <c r="L196" s="8"/>
      <c r="M196" s="8"/>
      <c r="N196" s="8"/>
      <c r="O196" s="8"/>
      <c r="P196" s="8"/>
      <c r="Q196" s="8"/>
      <c r="R196" s="8"/>
      <c r="S196" s="8"/>
      <c r="T196" s="8"/>
      <c r="U196" s="8"/>
      <c r="V196" s="8"/>
      <c r="W196" s="8"/>
      <c r="X196" s="8"/>
    </row>
    <row r="197" spans="1:24" ht="15" customHeight="1" x14ac:dyDescent="0.2">
      <c r="A197" s="6"/>
      <c r="C197" s="8"/>
      <c r="D197" s="8"/>
      <c r="E197" s="8"/>
      <c r="F197" s="8"/>
      <c r="G197" s="8"/>
      <c r="H197" s="8"/>
      <c r="I197" s="8"/>
      <c r="J197" s="8"/>
      <c r="K197" s="8"/>
      <c r="L197" s="8"/>
      <c r="M197" s="8"/>
      <c r="N197" s="8"/>
      <c r="O197" s="8"/>
      <c r="P197" s="8"/>
      <c r="Q197" s="8"/>
      <c r="R197" s="8"/>
      <c r="S197" s="8"/>
      <c r="T197" s="8"/>
      <c r="U197" s="8"/>
      <c r="V197" s="8"/>
      <c r="W197" s="8"/>
      <c r="X197" s="8"/>
    </row>
    <row r="198" spans="1:24" ht="15" customHeight="1" x14ac:dyDescent="0.2">
      <c r="A198" s="6"/>
    </row>
    <row r="199" spans="1:24" ht="15" customHeight="1" x14ac:dyDescent="0.2">
      <c r="A199" s="6"/>
    </row>
    <row r="200" spans="1:24" ht="15" customHeight="1" x14ac:dyDescent="0.2">
      <c r="A200" s="6"/>
    </row>
    <row r="201" spans="1:24" ht="15" customHeight="1" x14ac:dyDescent="0.2">
      <c r="A201" s="6"/>
    </row>
    <row r="202" spans="1:24" ht="15" customHeight="1" x14ac:dyDescent="0.2">
      <c r="A202" s="6"/>
      <c r="G202" s="9"/>
    </row>
    <row r="203" spans="1:24" ht="15" customHeight="1" x14ac:dyDescent="0.2">
      <c r="A203" s="6"/>
      <c r="G203" s="9"/>
    </row>
    <row r="204" spans="1:24" ht="15" customHeight="1" x14ac:dyDescent="0.2">
      <c r="A204" s="6"/>
      <c r="G204" s="9"/>
    </row>
    <row r="205" spans="1:24" ht="15" customHeight="1" x14ac:dyDescent="0.2">
      <c r="A205" s="6"/>
      <c r="G205" s="9"/>
    </row>
    <row r="206" spans="1:24" ht="15" customHeight="1" x14ac:dyDescent="0.2">
      <c r="A206" s="6"/>
      <c r="H206" s="49"/>
    </row>
    <row r="207" spans="1:24" ht="15" customHeight="1" x14ac:dyDescent="0.2">
      <c r="A207" s="6"/>
    </row>
    <row r="208" spans="1:24" s="32" customFormat="1" ht="15" customHeight="1" x14ac:dyDescent="0.2">
      <c r="A208" s="43" t="s">
        <v>488</v>
      </c>
      <c r="B208" s="31" t="s">
        <v>277</v>
      </c>
    </row>
    <row r="209" spans="1:10" ht="15" customHeight="1" x14ac:dyDescent="0.2">
      <c r="A209" s="6"/>
    </row>
    <row r="210" spans="1:10" ht="15" customHeight="1" x14ac:dyDescent="0.2">
      <c r="A210" s="6"/>
      <c r="B210" s="278" t="s">
        <v>236</v>
      </c>
      <c r="C210" s="192" t="s">
        <v>237</v>
      </c>
      <c r="D210" s="192" t="s">
        <v>238</v>
      </c>
      <c r="E210" s="192" t="s">
        <v>278</v>
      </c>
      <c r="F210" s="192" t="s">
        <v>240</v>
      </c>
      <c r="G210" s="192" t="s">
        <v>241</v>
      </c>
      <c r="H210" s="192" t="s">
        <v>242</v>
      </c>
      <c r="I210" s="192" t="s">
        <v>243</v>
      </c>
    </row>
    <row r="211" spans="1:10" ht="142.5" x14ac:dyDescent="0.2">
      <c r="A211" s="6"/>
      <c r="B211" s="263" t="s">
        <v>279</v>
      </c>
      <c r="C211" s="79" t="s">
        <v>272</v>
      </c>
      <c r="D211" s="79" t="s">
        <v>280</v>
      </c>
      <c r="E211" s="82">
        <v>269.60000000000002</v>
      </c>
      <c r="F211" s="79" t="s">
        <v>246</v>
      </c>
      <c r="G211" s="79" t="s">
        <v>281</v>
      </c>
      <c r="H211" s="79" t="s">
        <v>233</v>
      </c>
      <c r="I211" s="81">
        <v>44627</v>
      </c>
    </row>
    <row r="212" spans="1:10" ht="42.75" x14ac:dyDescent="0.2">
      <c r="A212" s="6"/>
      <c r="B212" s="263" t="s">
        <v>282</v>
      </c>
      <c r="C212" s="79" t="s">
        <v>283</v>
      </c>
      <c r="D212" s="79" t="s">
        <v>284</v>
      </c>
      <c r="E212" s="82">
        <v>263</v>
      </c>
      <c r="F212" s="79" t="s">
        <v>246</v>
      </c>
      <c r="G212" s="79" t="s">
        <v>285</v>
      </c>
      <c r="H212" s="79" t="s">
        <v>233</v>
      </c>
      <c r="I212" s="81">
        <v>45218</v>
      </c>
    </row>
    <row r="213" spans="1:10" ht="14.25" x14ac:dyDescent="0.2">
      <c r="A213" s="6"/>
      <c r="B213" s="263" t="s">
        <v>286</v>
      </c>
      <c r="C213" s="79" t="s">
        <v>287</v>
      </c>
      <c r="D213" s="79"/>
      <c r="E213" s="82">
        <v>246.9</v>
      </c>
      <c r="F213" s="79" t="s">
        <v>246</v>
      </c>
      <c r="G213" s="79"/>
      <c r="H213" s="79" t="s">
        <v>231</v>
      </c>
      <c r="I213" s="81">
        <v>45138</v>
      </c>
    </row>
    <row r="214" spans="1:10" ht="57" x14ac:dyDescent="0.2">
      <c r="A214" s="6"/>
      <c r="B214" s="263" t="s">
        <v>288</v>
      </c>
      <c r="C214" s="79" t="s">
        <v>287</v>
      </c>
      <c r="D214" s="79" t="s">
        <v>289</v>
      </c>
      <c r="E214" s="82">
        <v>223.8</v>
      </c>
      <c r="F214" s="79" t="s">
        <v>246</v>
      </c>
      <c r="G214" s="79" t="s">
        <v>247</v>
      </c>
      <c r="H214" s="79" t="s">
        <v>232</v>
      </c>
      <c r="I214" s="81">
        <v>45029</v>
      </c>
    </row>
    <row r="215" spans="1:10" ht="28.5" x14ac:dyDescent="0.2">
      <c r="A215" s="6"/>
      <c r="B215" s="263" t="s">
        <v>282</v>
      </c>
      <c r="C215" s="79" t="s">
        <v>290</v>
      </c>
      <c r="D215" s="79" t="s">
        <v>291</v>
      </c>
      <c r="E215" s="82">
        <v>181</v>
      </c>
      <c r="F215" s="79" t="s">
        <v>246</v>
      </c>
      <c r="G215" s="79" t="s">
        <v>292</v>
      </c>
      <c r="H215" s="79" t="s">
        <v>293</v>
      </c>
      <c r="I215" s="81" t="s">
        <v>294</v>
      </c>
    </row>
    <row r="216" spans="1:10" ht="15" customHeight="1" x14ac:dyDescent="0.2">
      <c r="A216" s="6"/>
      <c r="B216" s="264"/>
      <c r="C216" s="23"/>
      <c r="D216" s="23"/>
      <c r="E216" s="24"/>
      <c r="F216" s="23"/>
      <c r="G216" s="23"/>
      <c r="H216" s="23"/>
      <c r="I216" s="110" t="s">
        <v>62</v>
      </c>
    </row>
    <row r="217" spans="1:10" ht="15" customHeight="1" x14ac:dyDescent="0.2">
      <c r="A217" s="6"/>
      <c r="B217" s="264"/>
      <c r="C217" s="23"/>
      <c r="D217" s="23"/>
      <c r="E217" s="23"/>
      <c r="F217" s="24"/>
      <c r="G217" s="23"/>
      <c r="H217" s="23"/>
      <c r="I217" s="23"/>
      <c r="J217" s="25"/>
    </row>
    <row r="218" spans="1:10" ht="15" customHeight="1" x14ac:dyDescent="0.2">
      <c r="A218" s="6"/>
      <c r="B218" s="265" t="s">
        <v>295</v>
      </c>
    </row>
    <row r="219" spans="1:10" ht="15" customHeight="1" x14ac:dyDescent="0.2">
      <c r="A219" s="6"/>
      <c r="B219" s="265" t="s">
        <v>296</v>
      </c>
    </row>
    <row r="220" spans="1:10" ht="15" customHeight="1" x14ac:dyDescent="0.2">
      <c r="A220" s="6"/>
    </row>
    <row r="221" spans="1:10" ht="15" customHeight="1" x14ac:dyDescent="0.2">
      <c r="A221" s="6"/>
    </row>
    <row r="222" spans="1:10" ht="15" customHeight="1" x14ac:dyDescent="0.2">
      <c r="A222" s="6"/>
    </row>
    <row r="223" spans="1:10" ht="15" customHeight="1" x14ac:dyDescent="0.2">
      <c r="A223" s="6"/>
    </row>
    <row r="225" spans="1:7" s="32" customFormat="1" ht="15" customHeight="1" x14ac:dyDescent="0.2">
      <c r="A225" s="43" t="s">
        <v>263</v>
      </c>
      <c r="B225" s="31" t="s">
        <v>297</v>
      </c>
    </row>
    <row r="226" spans="1:7" ht="15" customHeight="1" x14ac:dyDescent="0.2">
      <c r="A226" s="6"/>
    </row>
    <row r="227" spans="1:7" ht="15" customHeight="1" x14ac:dyDescent="0.2">
      <c r="A227" s="6"/>
      <c r="B227" s="347" t="s">
        <v>55</v>
      </c>
      <c r="C227" s="346" t="s">
        <v>298</v>
      </c>
      <c r="D227" s="346"/>
      <c r="E227" s="346"/>
      <c r="F227" s="346"/>
      <c r="G227" s="193"/>
    </row>
    <row r="228" spans="1:7" ht="15" customHeight="1" x14ac:dyDescent="0.2">
      <c r="A228" s="6"/>
      <c r="B228" s="341"/>
      <c r="C228" s="193" t="s">
        <v>299</v>
      </c>
      <c r="D228" s="193" t="s">
        <v>124</v>
      </c>
      <c r="E228" s="193" t="s">
        <v>300</v>
      </c>
      <c r="F228" s="193" t="s">
        <v>301</v>
      </c>
      <c r="G228" s="193" t="s">
        <v>302</v>
      </c>
    </row>
    <row r="229" spans="1:7" ht="15" customHeight="1" x14ac:dyDescent="0.2">
      <c r="A229" s="6"/>
      <c r="B229" s="184">
        <v>2010</v>
      </c>
      <c r="C229" s="10"/>
      <c r="D229" s="10">
        <v>1</v>
      </c>
      <c r="E229" s="10"/>
      <c r="F229" s="10"/>
      <c r="G229" s="10"/>
    </row>
    <row r="230" spans="1:7" ht="15" customHeight="1" x14ac:dyDescent="0.2">
      <c r="A230" s="6"/>
      <c r="B230" s="42">
        <v>2011</v>
      </c>
      <c r="C230" s="10"/>
      <c r="D230" s="10">
        <v>3</v>
      </c>
      <c r="E230" s="10"/>
      <c r="F230" s="10"/>
      <c r="G230" s="10"/>
    </row>
    <row r="231" spans="1:7" ht="15" customHeight="1" x14ac:dyDescent="0.2">
      <c r="A231" s="6"/>
      <c r="B231" s="42">
        <v>2012</v>
      </c>
      <c r="C231" s="10"/>
      <c r="D231" s="10">
        <v>1</v>
      </c>
      <c r="E231" s="10"/>
      <c r="F231" s="10"/>
      <c r="G231" s="10">
        <v>1</v>
      </c>
    </row>
    <row r="232" spans="1:7" ht="15" customHeight="1" x14ac:dyDescent="0.2">
      <c r="A232" s="6"/>
      <c r="B232" s="42">
        <v>2013</v>
      </c>
      <c r="C232" s="10"/>
      <c r="D232" s="10"/>
      <c r="E232" s="10">
        <v>2</v>
      </c>
      <c r="F232" s="10"/>
      <c r="G232" s="10">
        <v>2</v>
      </c>
    </row>
    <row r="233" spans="1:7" ht="15" customHeight="1" x14ac:dyDescent="0.2">
      <c r="A233" s="6"/>
      <c r="B233" s="42">
        <v>2014</v>
      </c>
      <c r="C233" s="10"/>
      <c r="D233" s="10">
        <v>1</v>
      </c>
      <c r="E233" s="10">
        <v>4</v>
      </c>
      <c r="F233" s="10"/>
      <c r="G233" s="10">
        <v>2</v>
      </c>
    </row>
    <row r="234" spans="1:7" ht="15" customHeight="1" x14ac:dyDescent="0.2">
      <c r="A234" s="6"/>
      <c r="B234" s="42">
        <v>2015</v>
      </c>
      <c r="C234" s="10"/>
      <c r="D234" s="10">
        <v>2</v>
      </c>
      <c r="E234" s="10"/>
      <c r="F234" s="10"/>
      <c r="G234" s="10">
        <v>3</v>
      </c>
    </row>
    <row r="235" spans="1:7" ht="15" customHeight="1" x14ac:dyDescent="0.2">
      <c r="A235" s="6"/>
      <c r="B235" s="42">
        <v>2016</v>
      </c>
      <c r="C235" s="10">
        <v>1</v>
      </c>
      <c r="D235" s="10">
        <v>2</v>
      </c>
      <c r="E235" s="10">
        <v>1</v>
      </c>
      <c r="F235" s="10"/>
      <c r="G235" s="10">
        <v>1</v>
      </c>
    </row>
    <row r="236" spans="1:7" ht="15" customHeight="1" x14ac:dyDescent="0.2">
      <c r="A236" s="6"/>
      <c r="B236" s="42">
        <v>2017</v>
      </c>
      <c r="C236" s="10"/>
      <c r="D236" s="10"/>
      <c r="E236" s="10">
        <v>2</v>
      </c>
      <c r="F236" s="10">
        <v>3</v>
      </c>
      <c r="G236" s="10"/>
    </row>
    <row r="237" spans="1:7" ht="15" customHeight="1" x14ac:dyDescent="0.2">
      <c r="A237" s="6"/>
      <c r="B237" s="42">
        <v>2018</v>
      </c>
      <c r="C237" s="10"/>
      <c r="D237" s="10"/>
      <c r="E237" s="10">
        <v>3</v>
      </c>
      <c r="F237" s="10">
        <v>1</v>
      </c>
      <c r="G237" s="10">
        <v>3</v>
      </c>
    </row>
    <row r="238" spans="1:7" ht="15" customHeight="1" x14ac:dyDescent="0.2">
      <c r="A238" s="6"/>
      <c r="B238" s="42">
        <v>2019</v>
      </c>
      <c r="C238" s="10"/>
      <c r="D238" s="10"/>
      <c r="E238" s="10">
        <v>2</v>
      </c>
      <c r="F238" s="10">
        <v>2</v>
      </c>
      <c r="G238" s="10">
        <v>5</v>
      </c>
    </row>
    <row r="239" spans="1:7" ht="15" customHeight="1" x14ac:dyDescent="0.2">
      <c r="A239" s="6"/>
      <c r="B239" s="42">
        <v>2020</v>
      </c>
      <c r="C239" s="10"/>
      <c r="D239" s="10">
        <v>1</v>
      </c>
      <c r="E239" s="10">
        <v>2</v>
      </c>
      <c r="F239" s="10"/>
      <c r="G239" s="10">
        <v>4</v>
      </c>
    </row>
    <row r="240" spans="1:7" ht="15" customHeight="1" x14ac:dyDescent="0.2">
      <c r="A240" s="6"/>
      <c r="B240" s="42">
        <v>2021</v>
      </c>
      <c r="C240" s="10">
        <v>1</v>
      </c>
      <c r="D240" s="10"/>
      <c r="E240" s="10">
        <v>6</v>
      </c>
      <c r="F240" s="10">
        <v>2</v>
      </c>
      <c r="G240" s="10">
        <v>7</v>
      </c>
    </row>
    <row r="241" spans="1:30" ht="15" customHeight="1" x14ac:dyDescent="0.2">
      <c r="A241" s="6"/>
      <c r="B241" s="42">
        <v>2022</v>
      </c>
      <c r="C241" s="10"/>
      <c r="D241" s="10">
        <v>1</v>
      </c>
      <c r="E241" s="10">
        <v>3</v>
      </c>
      <c r="F241" s="10">
        <v>1</v>
      </c>
      <c r="G241" s="10">
        <v>4</v>
      </c>
    </row>
    <row r="242" spans="1:30" ht="15" customHeight="1" x14ac:dyDescent="0.2">
      <c r="A242" s="6"/>
      <c r="B242" s="42">
        <v>2023</v>
      </c>
      <c r="C242" s="10"/>
      <c r="D242" s="10"/>
      <c r="E242" s="10">
        <v>1</v>
      </c>
      <c r="F242" s="10">
        <v>1</v>
      </c>
      <c r="G242" s="10">
        <v>4</v>
      </c>
    </row>
    <row r="243" spans="1:30" ht="15" customHeight="1" x14ac:dyDescent="0.2">
      <c r="A243" s="6"/>
      <c r="G243" s="110" t="s">
        <v>62</v>
      </c>
    </row>
    <row r="244" spans="1:30" ht="15" customHeight="1" x14ac:dyDescent="0.2">
      <c r="A244" s="6"/>
    </row>
    <row r="245" spans="1:30" ht="15" customHeight="1" x14ac:dyDescent="0.2">
      <c r="A245" s="6"/>
    </row>
    <row r="246" spans="1:30" ht="15" customHeight="1" x14ac:dyDescent="0.2">
      <c r="A246" s="6"/>
    </row>
    <row r="247" spans="1:30" ht="15" customHeight="1" x14ac:dyDescent="0.2">
      <c r="A247" s="6"/>
    </row>
    <row r="248" spans="1:30" ht="15" customHeight="1" x14ac:dyDescent="0.2">
      <c r="A248" s="6"/>
    </row>
    <row r="249" spans="1:30" ht="15" customHeight="1" x14ac:dyDescent="0.2">
      <c r="A249" s="6"/>
    </row>
    <row r="251" spans="1:30" s="32" customFormat="1" ht="15" customHeight="1" x14ac:dyDescent="0.2">
      <c r="A251" s="43" t="s">
        <v>489</v>
      </c>
      <c r="B251" s="31" t="s">
        <v>475</v>
      </c>
    </row>
    <row r="252" spans="1:30" ht="15" customHeight="1" x14ac:dyDescent="0.2">
      <c r="A252" s="6"/>
    </row>
    <row r="253" spans="1:30" ht="15" customHeight="1" x14ac:dyDescent="0.2">
      <c r="A253" s="6"/>
      <c r="B253" s="340" t="s">
        <v>304</v>
      </c>
      <c r="C253" s="336" t="s">
        <v>216</v>
      </c>
      <c r="D253" s="336"/>
      <c r="E253" s="336"/>
      <c r="F253" s="336"/>
      <c r="G253" s="336"/>
      <c r="H253" s="336"/>
      <c r="I253" s="336"/>
      <c r="J253" s="336"/>
      <c r="K253" s="336"/>
      <c r="L253" s="336"/>
      <c r="M253" s="336"/>
      <c r="N253" s="336"/>
      <c r="O253" s="336"/>
      <c r="P253" s="336"/>
      <c r="Q253" s="336" t="s">
        <v>305</v>
      </c>
      <c r="R253" s="336"/>
      <c r="S253" s="336"/>
      <c r="T253" s="336"/>
      <c r="U253" s="336"/>
      <c r="V253" s="336"/>
      <c r="W253" s="336"/>
      <c r="X253" s="336"/>
      <c r="Y253" s="336"/>
      <c r="Z253" s="336"/>
      <c r="AA253" s="336"/>
      <c r="AB253" s="336"/>
      <c r="AC253" s="336"/>
      <c r="AD253" s="336"/>
    </row>
    <row r="254" spans="1:30" ht="15" customHeight="1" x14ac:dyDescent="0.2">
      <c r="A254" s="6"/>
      <c r="B254" s="341"/>
      <c r="C254" s="149" t="s">
        <v>306</v>
      </c>
      <c r="D254" s="149" t="s">
        <v>307</v>
      </c>
      <c r="E254" s="149" t="s">
        <v>308</v>
      </c>
      <c r="F254" s="149" t="s">
        <v>309</v>
      </c>
      <c r="G254" s="149" t="s">
        <v>310</v>
      </c>
      <c r="H254" s="149" t="s">
        <v>311</v>
      </c>
      <c r="I254" s="149" t="s">
        <v>312</v>
      </c>
      <c r="J254" s="149" t="s">
        <v>313</v>
      </c>
      <c r="K254" s="149" t="s">
        <v>314</v>
      </c>
      <c r="L254" s="149" t="s">
        <v>315</v>
      </c>
      <c r="M254" s="149" t="s">
        <v>316</v>
      </c>
      <c r="N254" s="149" t="s">
        <v>317</v>
      </c>
      <c r="O254" s="149" t="s">
        <v>318</v>
      </c>
      <c r="P254" s="149">
        <v>2023</v>
      </c>
      <c r="Q254" s="149" t="s">
        <v>306</v>
      </c>
      <c r="R254" s="149" t="s">
        <v>307</v>
      </c>
      <c r="S254" s="149" t="s">
        <v>308</v>
      </c>
      <c r="T254" s="149" t="s">
        <v>309</v>
      </c>
      <c r="U254" s="149" t="s">
        <v>310</v>
      </c>
      <c r="V254" s="149" t="s">
        <v>311</v>
      </c>
      <c r="W254" s="149" t="s">
        <v>312</v>
      </c>
      <c r="X254" s="149" t="s">
        <v>313</v>
      </c>
      <c r="Y254" s="149" t="s">
        <v>314</v>
      </c>
      <c r="Z254" s="149" t="s">
        <v>315</v>
      </c>
      <c r="AA254" s="149" t="s">
        <v>316</v>
      </c>
      <c r="AB254" s="149" t="s">
        <v>317</v>
      </c>
      <c r="AC254" s="149" t="s">
        <v>318</v>
      </c>
      <c r="AD254" s="149">
        <v>2023</v>
      </c>
    </row>
    <row r="255" spans="1:30" ht="15" customHeight="1" x14ac:dyDescent="0.2">
      <c r="A255" s="6"/>
      <c r="B255" s="42" t="s">
        <v>319</v>
      </c>
      <c r="C255" s="256">
        <v>24</v>
      </c>
      <c r="D255" s="256">
        <v>30</v>
      </c>
      <c r="E255" s="256">
        <v>40</v>
      </c>
      <c r="F255" s="256">
        <v>65</v>
      </c>
      <c r="G255" s="256">
        <v>87</v>
      </c>
      <c r="H255" s="256">
        <v>92</v>
      </c>
      <c r="I255" s="256">
        <v>90</v>
      </c>
      <c r="J255" s="256">
        <v>133</v>
      </c>
      <c r="K255" s="256">
        <v>118</v>
      </c>
      <c r="L255" s="256">
        <v>114</v>
      </c>
      <c r="M255" s="256">
        <v>57</v>
      </c>
      <c r="N255" s="256">
        <v>69</v>
      </c>
      <c r="O255" s="256">
        <v>59</v>
      </c>
      <c r="P255" s="256">
        <v>24</v>
      </c>
      <c r="Q255" s="256">
        <v>3.4</v>
      </c>
      <c r="R255" s="256">
        <v>1.5</v>
      </c>
      <c r="S255" s="256">
        <v>2</v>
      </c>
      <c r="T255" s="256">
        <v>6.9</v>
      </c>
      <c r="U255" s="256">
        <v>6.6</v>
      </c>
      <c r="V255" s="256">
        <v>13.2</v>
      </c>
      <c r="W255" s="256">
        <v>9.1</v>
      </c>
      <c r="X255" s="256">
        <v>14.4</v>
      </c>
      <c r="Y255" s="256">
        <v>12.1</v>
      </c>
      <c r="Z255" s="256">
        <v>16.600000000000001</v>
      </c>
      <c r="AA255" s="256">
        <v>7</v>
      </c>
      <c r="AB255" s="256">
        <v>9.8000000000000007</v>
      </c>
      <c r="AC255" s="256">
        <v>11.6</v>
      </c>
      <c r="AD255" s="297">
        <v>2.5</v>
      </c>
    </row>
    <row r="256" spans="1:30" ht="15" customHeight="1" x14ac:dyDescent="0.2">
      <c r="A256" s="6"/>
      <c r="B256" s="42" t="s">
        <v>320</v>
      </c>
      <c r="C256" s="256">
        <v>9</v>
      </c>
      <c r="D256" s="256">
        <v>9</v>
      </c>
      <c r="E256" s="256">
        <v>15</v>
      </c>
      <c r="F256" s="256">
        <v>49</v>
      </c>
      <c r="G256" s="256">
        <v>57</v>
      </c>
      <c r="H256" s="256">
        <v>62</v>
      </c>
      <c r="I256" s="256">
        <v>61</v>
      </c>
      <c r="J256" s="256">
        <v>67</v>
      </c>
      <c r="K256" s="256">
        <v>57</v>
      </c>
      <c r="L256" s="256">
        <v>52</v>
      </c>
      <c r="M256" s="256">
        <v>35</v>
      </c>
      <c r="N256" s="256">
        <v>55</v>
      </c>
      <c r="O256" s="256">
        <v>66</v>
      </c>
      <c r="P256" s="256">
        <v>26</v>
      </c>
      <c r="Q256" s="256">
        <v>0.1</v>
      </c>
      <c r="R256" s="256">
        <v>0.1</v>
      </c>
      <c r="S256" s="256">
        <v>1.5</v>
      </c>
      <c r="T256" s="256">
        <v>3.4</v>
      </c>
      <c r="U256" s="256">
        <v>3.1</v>
      </c>
      <c r="V256" s="256">
        <v>2.5</v>
      </c>
      <c r="W256" s="256">
        <v>4.4000000000000004</v>
      </c>
      <c r="X256" s="256">
        <v>6.2</v>
      </c>
      <c r="Y256" s="256">
        <v>4</v>
      </c>
      <c r="Z256" s="256">
        <v>3.8</v>
      </c>
      <c r="AA256" s="256">
        <v>2.2999999999999998</v>
      </c>
      <c r="AB256" s="256">
        <v>5.5</v>
      </c>
      <c r="AC256" s="256">
        <v>4.5999999999999996</v>
      </c>
      <c r="AD256" s="297">
        <v>2.2999999999999998</v>
      </c>
    </row>
    <row r="257" spans="1:30" ht="15" customHeight="1" x14ac:dyDescent="0.2">
      <c r="A257" s="6"/>
      <c r="B257" s="42" t="s">
        <v>168</v>
      </c>
      <c r="C257" s="256">
        <v>2</v>
      </c>
      <c r="D257" s="256" t="s">
        <v>32</v>
      </c>
      <c r="E257" s="256">
        <v>2</v>
      </c>
      <c r="F257" s="256">
        <v>4</v>
      </c>
      <c r="G257" s="256">
        <v>5</v>
      </c>
      <c r="H257" s="256">
        <v>5</v>
      </c>
      <c r="I257" s="256">
        <v>1</v>
      </c>
      <c r="J257" s="256">
        <v>1</v>
      </c>
      <c r="K257" s="256">
        <v>4</v>
      </c>
      <c r="L257" s="256">
        <v>8</v>
      </c>
      <c r="M257" s="256">
        <v>2</v>
      </c>
      <c r="N257" s="256">
        <v>1</v>
      </c>
      <c r="O257" s="256">
        <v>2</v>
      </c>
      <c r="P257" s="256">
        <v>2</v>
      </c>
      <c r="Q257" s="256">
        <v>0</v>
      </c>
      <c r="R257" s="256" t="s">
        <v>32</v>
      </c>
      <c r="S257" s="256">
        <v>0.1</v>
      </c>
      <c r="T257" s="256">
        <v>0.3</v>
      </c>
      <c r="U257" s="256">
        <v>0.5</v>
      </c>
      <c r="V257" s="256">
        <v>0.5</v>
      </c>
      <c r="W257" s="256">
        <v>0</v>
      </c>
      <c r="X257" s="256" t="s">
        <v>32</v>
      </c>
      <c r="Y257" s="256">
        <v>0</v>
      </c>
      <c r="Z257" s="256">
        <v>0.2</v>
      </c>
      <c r="AA257" s="256">
        <v>0</v>
      </c>
      <c r="AB257" s="256" t="s">
        <v>32</v>
      </c>
      <c r="AC257" s="256">
        <v>0.1</v>
      </c>
      <c r="AD257" s="297">
        <v>0.1</v>
      </c>
    </row>
    <row r="258" spans="1:30" ht="15" customHeight="1" x14ac:dyDescent="0.2">
      <c r="A258" s="6"/>
      <c r="B258" s="42" t="s">
        <v>173</v>
      </c>
      <c r="C258" s="256">
        <v>14</v>
      </c>
      <c r="D258" s="256">
        <v>8</v>
      </c>
      <c r="E258" s="256">
        <v>8</v>
      </c>
      <c r="F258" s="256">
        <v>25</v>
      </c>
      <c r="G258" s="256">
        <v>39</v>
      </c>
      <c r="H258" s="256">
        <v>62</v>
      </c>
      <c r="I258" s="256">
        <v>41</v>
      </c>
      <c r="J258" s="256">
        <v>51</v>
      </c>
      <c r="K258" s="256">
        <v>38</v>
      </c>
      <c r="L258" s="256">
        <v>51</v>
      </c>
      <c r="M258" s="256">
        <v>39</v>
      </c>
      <c r="N258" s="256">
        <v>37</v>
      </c>
      <c r="O258" s="256">
        <v>27</v>
      </c>
      <c r="P258" s="256">
        <v>23</v>
      </c>
      <c r="Q258" s="256">
        <v>0</v>
      </c>
      <c r="R258" s="256">
        <v>0.1</v>
      </c>
      <c r="S258" s="256">
        <v>0.1</v>
      </c>
      <c r="T258" s="256">
        <v>0.5</v>
      </c>
      <c r="U258" s="256">
        <v>1.4</v>
      </c>
      <c r="V258" s="256">
        <v>1</v>
      </c>
      <c r="W258" s="256">
        <v>2.8</v>
      </c>
      <c r="X258" s="256">
        <v>3</v>
      </c>
      <c r="Y258" s="256">
        <v>1.3</v>
      </c>
      <c r="Z258" s="256">
        <v>2.1</v>
      </c>
      <c r="AA258" s="256">
        <v>3.1</v>
      </c>
      <c r="AB258" s="256">
        <v>3.5</v>
      </c>
      <c r="AC258" s="256">
        <v>1.7</v>
      </c>
      <c r="AD258" s="297">
        <v>2</v>
      </c>
    </row>
    <row r="259" spans="1:30" ht="15" customHeight="1" x14ac:dyDescent="0.2">
      <c r="A259" s="6"/>
      <c r="B259" s="42" t="s">
        <v>321</v>
      </c>
      <c r="C259" s="256">
        <v>2</v>
      </c>
      <c r="D259" s="256">
        <v>9</v>
      </c>
      <c r="E259" s="256">
        <v>4</v>
      </c>
      <c r="F259" s="256">
        <v>7</v>
      </c>
      <c r="G259" s="256">
        <v>17</v>
      </c>
      <c r="H259" s="256">
        <v>25</v>
      </c>
      <c r="I259" s="256">
        <v>17</v>
      </c>
      <c r="J259" s="256">
        <v>11</v>
      </c>
      <c r="K259" s="256">
        <v>14</v>
      </c>
      <c r="L259" s="256">
        <v>13</v>
      </c>
      <c r="M259" s="256">
        <v>6</v>
      </c>
      <c r="N259" s="256">
        <v>14</v>
      </c>
      <c r="O259" s="256">
        <v>8</v>
      </c>
      <c r="P259" s="256">
        <v>6</v>
      </c>
      <c r="Q259" s="256">
        <v>0.2</v>
      </c>
      <c r="R259" s="256">
        <v>0.6</v>
      </c>
      <c r="S259" s="256">
        <v>0.2</v>
      </c>
      <c r="T259" s="256">
        <v>0.7</v>
      </c>
      <c r="U259" s="256">
        <v>2.2000000000000002</v>
      </c>
      <c r="V259" s="256">
        <v>0.8</v>
      </c>
      <c r="W259" s="256">
        <v>1.8</v>
      </c>
      <c r="X259" s="256">
        <v>1.1000000000000001</v>
      </c>
      <c r="Y259" s="256">
        <v>0.9</v>
      </c>
      <c r="Z259" s="256">
        <v>1</v>
      </c>
      <c r="AA259" s="256">
        <v>0.2</v>
      </c>
      <c r="AB259" s="256">
        <v>0.6</v>
      </c>
      <c r="AC259" s="256">
        <v>0.1</v>
      </c>
      <c r="AD259" s="297">
        <v>0.8</v>
      </c>
    </row>
    <row r="260" spans="1:30" ht="15" customHeight="1" x14ac:dyDescent="0.2">
      <c r="A260" s="6"/>
      <c r="B260" s="42" t="s">
        <v>322</v>
      </c>
      <c r="C260" s="256">
        <v>1</v>
      </c>
      <c r="D260" s="256">
        <v>1</v>
      </c>
      <c r="E260" s="256">
        <v>6</v>
      </c>
      <c r="F260" s="256">
        <v>9</v>
      </c>
      <c r="G260" s="256">
        <v>7</v>
      </c>
      <c r="H260" s="256">
        <v>11</v>
      </c>
      <c r="I260" s="256">
        <v>10</v>
      </c>
      <c r="J260" s="256">
        <v>8</v>
      </c>
      <c r="K260" s="256">
        <v>6</v>
      </c>
      <c r="L260" s="256">
        <v>14</v>
      </c>
      <c r="M260" s="256">
        <v>9</v>
      </c>
      <c r="N260" s="256">
        <v>11</v>
      </c>
      <c r="O260" s="256">
        <v>11</v>
      </c>
      <c r="P260" s="256">
        <v>15</v>
      </c>
      <c r="Q260" s="256" t="s">
        <v>32</v>
      </c>
      <c r="R260" s="256">
        <v>0.2</v>
      </c>
      <c r="S260" s="256">
        <v>0.3</v>
      </c>
      <c r="T260" s="256">
        <v>0.5</v>
      </c>
      <c r="U260" s="256">
        <v>0.4</v>
      </c>
      <c r="V260" s="256">
        <v>0.7</v>
      </c>
      <c r="W260" s="256">
        <v>0.5</v>
      </c>
      <c r="X260" s="256">
        <v>0.6</v>
      </c>
      <c r="Y260" s="256">
        <v>0.3</v>
      </c>
      <c r="Z260" s="256">
        <v>1</v>
      </c>
      <c r="AA260" s="256">
        <v>0.4</v>
      </c>
      <c r="AB260" s="256">
        <v>1.2</v>
      </c>
      <c r="AC260" s="256">
        <v>0.8</v>
      </c>
      <c r="AD260" s="297">
        <v>0.7</v>
      </c>
    </row>
    <row r="261" spans="1:30" ht="15" customHeight="1" x14ac:dyDescent="0.2">
      <c r="A261" s="6"/>
      <c r="B261" s="42" t="s">
        <v>323</v>
      </c>
      <c r="C261" s="256">
        <v>2</v>
      </c>
      <c r="D261" s="256">
        <v>1</v>
      </c>
      <c r="E261" s="256" t="s">
        <v>32</v>
      </c>
      <c r="F261" s="256">
        <v>6</v>
      </c>
      <c r="G261" s="256">
        <v>14</v>
      </c>
      <c r="H261" s="256">
        <v>13</v>
      </c>
      <c r="I261" s="256">
        <v>16</v>
      </c>
      <c r="J261" s="256">
        <v>24</v>
      </c>
      <c r="K261" s="256">
        <v>24</v>
      </c>
      <c r="L261" s="256">
        <v>47</v>
      </c>
      <c r="M261" s="256">
        <v>21</v>
      </c>
      <c r="N261" s="256">
        <v>21</v>
      </c>
      <c r="O261" s="256">
        <v>18</v>
      </c>
      <c r="P261" s="256">
        <v>6</v>
      </c>
      <c r="Q261" s="256">
        <v>0</v>
      </c>
      <c r="R261" s="256" t="s">
        <v>32</v>
      </c>
      <c r="S261" s="256" t="s">
        <v>32</v>
      </c>
      <c r="T261" s="256">
        <v>0.1</v>
      </c>
      <c r="U261" s="256">
        <v>0.8</v>
      </c>
      <c r="V261" s="256">
        <v>0.3</v>
      </c>
      <c r="W261" s="256">
        <v>2.1</v>
      </c>
      <c r="X261" s="256">
        <v>1.7</v>
      </c>
      <c r="Y261" s="256">
        <v>1.3</v>
      </c>
      <c r="Z261" s="256">
        <v>2.5</v>
      </c>
      <c r="AA261" s="256">
        <v>1.5</v>
      </c>
      <c r="AB261" s="256">
        <v>1.6</v>
      </c>
      <c r="AC261" s="256">
        <v>1.2</v>
      </c>
      <c r="AD261" s="297">
        <v>0</v>
      </c>
    </row>
    <row r="262" spans="1:30" ht="15" customHeight="1" x14ac:dyDescent="0.2">
      <c r="A262" s="6"/>
      <c r="B262" s="42" t="s">
        <v>324</v>
      </c>
      <c r="C262" s="256">
        <v>2</v>
      </c>
      <c r="D262" s="256" t="s">
        <v>32</v>
      </c>
      <c r="E262" s="256">
        <v>3</v>
      </c>
      <c r="F262" s="256">
        <v>1</v>
      </c>
      <c r="G262" s="256">
        <v>5</v>
      </c>
      <c r="H262" s="256">
        <v>4</v>
      </c>
      <c r="I262" s="256">
        <v>12</v>
      </c>
      <c r="J262" s="256">
        <v>12</v>
      </c>
      <c r="K262" s="256">
        <v>19</v>
      </c>
      <c r="L262" s="256">
        <v>14</v>
      </c>
      <c r="M262" s="256">
        <v>16</v>
      </c>
      <c r="N262" s="256">
        <v>25</v>
      </c>
      <c r="O262" s="256">
        <v>19</v>
      </c>
      <c r="P262" s="256">
        <v>15</v>
      </c>
      <c r="Q262" s="256">
        <v>0</v>
      </c>
      <c r="R262" s="256" t="s">
        <v>32</v>
      </c>
      <c r="S262" s="256">
        <v>0</v>
      </c>
      <c r="T262" s="256">
        <v>0.1</v>
      </c>
      <c r="U262" s="256">
        <v>0.1</v>
      </c>
      <c r="V262" s="256">
        <v>0</v>
      </c>
      <c r="W262" s="256">
        <v>0.5</v>
      </c>
      <c r="X262" s="256">
        <v>0.6</v>
      </c>
      <c r="Y262" s="256">
        <v>0.3</v>
      </c>
      <c r="Z262" s="256">
        <v>0.5</v>
      </c>
      <c r="AA262" s="256">
        <v>1.3</v>
      </c>
      <c r="AB262" s="256">
        <v>1.4</v>
      </c>
      <c r="AC262" s="256">
        <v>1.2</v>
      </c>
      <c r="AD262" s="297">
        <v>0.5</v>
      </c>
    </row>
    <row r="263" spans="1:30" ht="15" customHeight="1" x14ac:dyDescent="0.2">
      <c r="A263" s="6"/>
      <c r="B263" s="42" t="s">
        <v>325</v>
      </c>
      <c r="C263" s="298">
        <v>56</v>
      </c>
      <c r="D263" s="298">
        <v>58</v>
      </c>
      <c r="E263" s="298">
        <v>78</v>
      </c>
      <c r="F263" s="298">
        <v>166</v>
      </c>
      <c r="G263" s="298">
        <v>231</v>
      </c>
      <c r="H263" s="298">
        <v>274</v>
      </c>
      <c r="I263" s="298">
        <v>248</v>
      </c>
      <c r="J263" s="298">
        <v>307</v>
      </c>
      <c r="K263" s="298">
        <v>280</v>
      </c>
      <c r="L263" s="298">
        <v>313</v>
      </c>
      <c r="M263" s="298">
        <v>185</v>
      </c>
      <c r="N263" s="298">
        <v>233</v>
      </c>
      <c r="O263" s="298">
        <v>210</v>
      </c>
      <c r="P263" s="298">
        <v>117</v>
      </c>
      <c r="Q263" s="272">
        <v>3.8342299999999998</v>
      </c>
      <c r="R263" s="272">
        <v>2.400058</v>
      </c>
      <c r="S263" s="272">
        <v>4.1112799999999998</v>
      </c>
      <c r="T263" s="272">
        <v>12.54208</v>
      </c>
      <c r="U263" s="272">
        <v>15.214779999999999</v>
      </c>
      <c r="V263" s="272">
        <v>18.965679999999999</v>
      </c>
      <c r="W263" s="272">
        <v>21.228390000000001</v>
      </c>
      <c r="X263" s="272">
        <v>27.634910000000001</v>
      </c>
      <c r="Y263" s="272">
        <v>20.10295</v>
      </c>
      <c r="Z263" s="272">
        <v>27.690190000000001</v>
      </c>
      <c r="AA263" s="272">
        <v>15.803190000000001</v>
      </c>
      <c r="AB263" s="272">
        <v>23.584099999999999</v>
      </c>
      <c r="AC263" s="272">
        <v>21.32124</v>
      </c>
      <c r="AD263" s="299">
        <v>9.0309360000000005</v>
      </c>
    </row>
    <row r="264" spans="1:30" ht="15" customHeight="1" x14ac:dyDescent="0.2">
      <c r="A264" s="6"/>
      <c r="AC264" s="110" t="s">
        <v>62</v>
      </c>
    </row>
    <row r="265" spans="1:30" ht="15" customHeight="1" x14ac:dyDescent="0.2">
      <c r="A265" s="6"/>
    </row>
    <row r="266" spans="1:30" ht="15" customHeight="1" x14ac:dyDescent="0.2">
      <c r="A266" s="6"/>
      <c r="P266" s="84"/>
      <c r="Q266" s="84"/>
    </row>
    <row r="267" spans="1:30" ht="15" customHeight="1" x14ac:dyDescent="0.2">
      <c r="A267" s="6"/>
    </row>
    <row r="268" spans="1:30" ht="15" customHeight="1" x14ac:dyDescent="0.2">
      <c r="A268" s="6"/>
    </row>
    <row r="269" spans="1:30" ht="15" customHeight="1" x14ac:dyDescent="0.2">
      <c r="A269" s="6"/>
    </row>
    <row r="270" spans="1:30" ht="15" customHeight="1" x14ac:dyDescent="0.2">
      <c r="A270" s="6"/>
    </row>
    <row r="271" spans="1:30" ht="15" customHeight="1" x14ac:dyDescent="0.2">
      <c r="A271" s="6"/>
      <c r="H271" s="60"/>
    </row>
    <row r="272" spans="1:30" ht="15" customHeight="1" x14ac:dyDescent="0.2">
      <c r="A272" s="6"/>
    </row>
    <row r="273" spans="1:1" ht="15" customHeight="1" x14ac:dyDescent="0.2">
      <c r="A273" s="6"/>
    </row>
    <row r="274" spans="1:1" ht="15" customHeight="1" x14ac:dyDescent="0.2">
      <c r="A274" s="6"/>
    </row>
    <row r="275" spans="1:1" ht="15" customHeight="1" x14ac:dyDescent="0.2">
      <c r="A275" s="6"/>
    </row>
    <row r="276" spans="1:1" ht="15" customHeight="1" x14ac:dyDescent="0.2">
      <c r="A276" s="6"/>
    </row>
    <row r="277" spans="1:1" ht="15" customHeight="1" x14ac:dyDescent="0.2">
      <c r="A277" s="6"/>
    </row>
    <row r="278" spans="1:1" ht="15" customHeight="1" x14ac:dyDescent="0.2">
      <c r="A278" s="6"/>
    </row>
    <row r="279" spans="1:1" ht="15" customHeight="1" x14ac:dyDescent="0.2">
      <c r="A279" s="6"/>
    </row>
    <row r="280" spans="1:1" ht="15" customHeight="1" x14ac:dyDescent="0.2">
      <c r="A280" s="6"/>
    </row>
    <row r="281" spans="1:1" ht="15" customHeight="1" x14ac:dyDescent="0.2">
      <c r="A281" s="6"/>
    </row>
    <row r="282" spans="1:1" ht="15" customHeight="1" x14ac:dyDescent="0.2">
      <c r="A282" s="6"/>
    </row>
    <row r="283" spans="1:1" ht="15" customHeight="1" x14ac:dyDescent="0.2">
      <c r="A283" s="6"/>
    </row>
    <row r="284" spans="1:1" ht="15" customHeight="1" x14ac:dyDescent="0.2">
      <c r="A284" s="6"/>
    </row>
    <row r="285" spans="1:1" ht="15" customHeight="1" x14ac:dyDescent="0.2">
      <c r="A285" s="6"/>
    </row>
    <row r="286" spans="1:1" ht="15" customHeight="1" x14ac:dyDescent="0.2">
      <c r="A286" s="6"/>
    </row>
    <row r="287" spans="1:1" ht="15" customHeight="1" x14ac:dyDescent="0.2">
      <c r="A287" s="6"/>
    </row>
    <row r="288" spans="1:1" ht="15" customHeight="1" x14ac:dyDescent="0.2">
      <c r="A288" s="6"/>
    </row>
    <row r="289" spans="1:7" ht="15" customHeight="1" x14ac:dyDescent="0.2">
      <c r="A289" s="6"/>
    </row>
    <row r="290" spans="1:7" ht="15" customHeight="1" x14ac:dyDescent="0.2">
      <c r="A290" s="6"/>
    </row>
    <row r="291" spans="1:7" ht="15" customHeight="1" x14ac:dyDescent="0.2">
      <c r="A291" s="6"/>
    </row>
    <row r="292" spans="1:7" ht="15" customHeight="1" x14ac:dyDescent="0.2">
      <c r="A292" s="6"/>
    </row>
    <row r="293" spans="1:7" ht="15" customHeight="1" x14ac:dyDescent="0.2">
      <c r="A293" s="6"/>
    </row>
    <row r="294" spans="1:7" ht="15" customHeight="1" x14ac:dyDescent="0.2">
      <c r="A294" s="6"/>
    </row>
    <row r="295" spans="1:7" ht="15" customHeight="1" x14ac:dyDescent="0.2">
      <c r="A295" s="6"/>
    </row>
    <row r="296" spans="1:7" ht="15" customHeight="1" x14ac:dyDescent="0.2">
      <c r="A296" s="6"/>
    </row>
    <row r="297" spans="1:7" ht="15" customHeight="1" x14ac:dyDescent="0.2">
      <c r="A297" s="6"/>
    </row>
    <row r="298" spans="1:7" ht="15" customHeight="1" x14ac:dyDescent="0.2">
      <c r="A298" s="6"/>
    </row>
    <row r="299" spans="1:7" s="32" customFormat="1" ht="15" customHeight="1" x14ac:dyDescent="0.2">
      <c r="A299" s="43" t="s">
        <v>276</v>
      </c>
      <c r="B299" s="31" t="s">
        <v>326</v>
      </c>
    </row>
    <row r="300" spans="1:7" ht="15" customHeight="1" x14ac:dyDescent="0.2">
      <c r="A300" s="6"/>
    </row>
    <row r="301" spans="1:7" ht="15" customHeight="1" x14ac:dyDescent="0.2">
      <c r="A301" s="6"/>
      <c r="B301" s="195" t="s">
        <v>327</v>
      </c>
      <c r="C301" s="149" t="s">
        <v>328</v>
      </c>
      <c r="D301" s="149" t="s">
        <v>329</v>
      </c>
      <c r="E301" s="149" t="s">
        <v>330</v>
      </c>
      <c r="F301" s="149" t="s">
        <v>331</v>
      </c>
      <c r="G301" s="149" t="s">
        <v>332</v>
      </c>
    </row>
    <row r="302" spans="1:7" ht="28.5" x14ac:dyDescent="0.2">
      <c r="A302" s="6"/>
      <c r="B302" s="279" t="s">
        <v>333</v>
      </c>
      <c r="C302" s="185">
        <v>44652</v>
      </c>
      <c r="D302" s="206">
        <v>2100</v>
      </c>
      <c r="E302" s="186" t="s">
        <v>319</v>
      </c>
      <c r="F302" s="186" t="s">
        <v>334</v>
      </c>
      <c r="G302" s="186" t="s">
        <v>335</v>
      </c>
    </row>
    <row r="303" spans="1:7" ht="28.5" x14ac:dyDescent="0.2">
      <c r="A303" s="6"/>
      <c r="B303" s="279" t="s">
        <v>336</v>
      </c>
      <c r="C303" s="185">
        <v>44593</v>
      </c>
      <c r="D303" s="206">
        <v>1131</v>
      </c>
      <c r="E303" s="186" t="s">
        <v>319</v>
      </c>
      <c r="F303" s="186" t="s">
        <v>337</v>
      </c>
      <c r="G303" s="186" t="s">
        <v>338</v>
      </c>
    </row>
    <row r="304" spans="1:7" ht="28.5" x14ac:dyDescent="0.2">
      <c r="A304" s="6"/>
      <c r="B304" s="279" t="s">
        <v>339</v>
      </c>
      <c r="C304" s="185">
        <v>44986</v>
      </c>
      <c r="D304" s="206">
        <v>1037.31</v>
      </c>
      <c r="E304" s="186" t="s">
        <v>173</v>
      </c>
      <c r="F304" s="186" t="s">
        <v>340</v>
      </c>
      <c r="G304" s="186" t="s">
        <v>341</v>
      </c>
    </row>
    <row r="305" spans="1:7" ht="14.25" x14ac:dyDescent="0.2">
      <c r="A305" s="6"/>
      <c r="B305" s="279" t="s">
        <v>342</v>
      </c>
      <c r="C305" s="185">
        <v>44621</v>
      </c>
      <c r="D305" s="206">
        <v>840</v>
      </c>
      <c r="E305" s="186" t="s">
        <v>323</v>
      </c>
      <c r="F305" s="186" t="s">
        <v>343</v>
      </c>
      <c r="G305" s="186" t="s">
        <v>344</v>
      </c>
    </row>
    <row r="306" spans="1:7" ht="28.5" x14ac:dyDescent="0.2">
      <c r="A306" s="6"/>
      <c r="B306" s="279" t="s">
        <v>345</v>
      </c>
      <c r="C306" s="185">
        <v>45200</v>
      </c>
      <c r="D306" s="206">
        <v>777.2</v>
      </c>
      <c r="E306" s="186" t="s">
        <v>319</v>
      </c>
      <c r="F306" s="186" t="s">
        <v>346</v>
      </c>
      <c r="G306" s="186" t="s">
        <v>347</v>
      </c>
    </row>
    <row r="307" spans="1:7" ht="15" customHeight="1" x14ac:dyDescent="0.2">
      <c r="A307" s="6"/>
      <c r="G307" s="110" t="s">
        <v>62</v>
      </c>
    </row>
    <row r="308" spans="1:7" ht="15" customHeight="1" x14ac:dyDescent="0.2">
      <c r="A308" s="6"/>
    </row>
    <row r="309" spans="1:7" s="32" customFormat="1" ht="15" customHeight="1" x14ac:dyDescent="0.2">
      <c r="A309" s="43" t="s">
        <v>490</v>
      </c>
      <c r="B309" s="31" t="s">
        <v>476</v>
      </c>
    </row>
    <row r="310" spans="1:7" ht="15" customHeight="1" x14ac:dyDescent="0.2">
      <c r="A310" s="6"/>
    </row>
    <row r="311" spans="1:7" ht="15" customHeight="1" x14ac:dyDescent="0.2">
      <c r="A311" s="6"/>
      <c r="B311" s="249" t="s">
        <v>55</v>
      </c>
      <c r="C311" s="189" t="s">
        <v>216</v>
      </c>
      <c r="D311" s="189" t="s">
        <v>217</v>
      </c>
    </row>
    <row r="312" spans="1:7" ht="15" customHeight="1" x14ac:dyDescent="0.2">
      <c r="A312" s="6"/>
      <c r="B312" s="280" t="s">
        <v>306</v>
      </c>
      <c r="C312" s="10">
        <v>64</v>
      </c>
      <c r="D312" s="234">
        <v>13.2</v>
      </c>
    </row>
    <row r="313" spans="1:7" ht="15" customHeight="1" x14ac:dyDescent="0.2">
      <c r="A313" s="6"/>
      <c r="B313" s="280" t="s">
        <v>307</v>
      </c>
      <c r="C313" s="10">
        <v>80</v>
      </c>
      <c r="D313" s="234">
        <v>19.399999999999999</v>
      </c>
    </row>
    <row r="314" spans="1:7" ht="15" customHeight="1" x14ac:dyDescent="0.2">
      <c r="A314" s="6"/>
      <c r="B314" s="280" t="s">
        <v>308</v>
      </c>
      <c r="C314" s="10">
        <v>79</v>
      </c>
      <c r="D314" s="234">
        <v>10.5</v>
      </c>
    </row>
    <row r="315" spans="1:7" ht="15" customHeight="1" x14ac:dyDescent="0.2">
      <c r="A315" s="6"/>
      <c r="B315" s="280" t="s">
        <v>309</v>
      </c>
      <c r="C315" s="10">
        <v>74</v>
      </c>
      <c r="D315" s="234">
        <v>20.5</v>
      </c>
    </row>
    <row r="316" spans="1:7" ht="15" customHeight="1" x14ac:dyDescent="0.2">
      <c r="A316" s="6"/>
      <c r="B316" s="280" t="s">
        <v>310</v>
      </c>
      <c r="C316" s="10">
        <v>71</v>
      </c>
      <c r="D316" s="234">
        <v>26.1</v>
      </c>
    </row>
    <row r="317" spans="1:7" ht="15" customHeight="1" x14ac:dyDescent="0.2">
      <c r="A317" s="6"/>
      <c r="B317" s="280" t="s">
        <v>311</v>
      </c>
      <c r="C317" s="10">
        <v>71</v>
      </c>
      <c r="D317" s="234">
        <v>28.7</v>
      </c>
    </row>
    <row r="318" spans="1:7" ht="15" customHeight="1" x14ac:dyDescent="0.2">
      <c r="A318" s="6"/>
      <c r="B318" s="280" t="s">
        <v>312</v>
      </c>
      <c r="C318" s="10">
        <v>99</v>
      </c>
      <c r="D318" s="234">
        <v>53.3</v>
      </c>
    </row>
    <row r="319" spans="1:7" ht="15" customHeight="1" x14ac:dyDescent="0.2">
      <c r="A319" s="6"/>
      <c r="B319" s="280" t="s">
        <v>313</v>
      </c>
      <c r="C319" s="10">
        <v>121</v>
      </c>
      <c r="D319" s="234">
        <v>27.4</v>
      </c>
    </row>
    <row r="320" spans="1:7" ht="15" customHeight="1" x14ac:dyDescent="0.2">
      <c r="A320" s="6"/>
      <c r="B320" s="280" t="s">
        <v>314</v>
      </c>
      <c r="C320" s="10">
        <v>98</v>
      </c>
      <c r="D320" s="234">
        <v>16.899999999999999</v>
      </c>
    </row>
    <row r="321" spans="1:4" ht="15" customHeight="1" x14ac:dyDescent="0.2">
      <c r="A321" s="6"/>
      <c r="B321" s="280" t="s">
        <v>315</v>
      </c>
      <c r="C321" s="10">
        <v>122</v>
      </c>
      <c r="D321" s="234">
        <v>9.3000000000000007</v>
      </c>
    </row>
    <row r="322" spans="1:4" ht="15" customHeight="1" x14ac:dyDescent="0.2">
      <c r="A322" s="6"/>
      <c r="B322" s="280" t="s">
        <v>316</v>
      </c>
      <c r="C322" s="10">
        <v>80</v>
      </c>
      <c r="D322" s="234">
        <v>8.4</v>
      </c>
    </row>
    <row r="323" spans="1:4" ht="15" customHeight="1" x14ac:dyDescent="0.2">
      <c r="A323" s="6"/>
      <c r="B323" s="280" t="s">
        <v>317</v>
      </c>
      <c r="C323" s="10">
        <v>88</v>
      </c>
      <c r="D323" s="234">
        <v>98.3</v>
      </c>
    </row>
    <row r="324" spans="1:4" ht="15" customHeight="1" x14ac:dyDescent="0.2">
      <c r="A324" s="6"/>
      <c r="B324" s="280" t="s">
        <v>318</v>
      </c>
      <c r="C324" s="10">
        <v>108</v>
      </c>
      <c r="D324" s="234">
        <v>14.9</v>
      </c>
    </row>
    <row r="325" spans="1:4" ht="15" customHeight="1" x14ac:dyDescent="0.2">
      <c r="A325" s="6"/>
      <c r="B325" s="280">
        <v>2023</v>
      </c>
      <c r="C325" s="10">
        <v>58</v>
      </c>
      <c r="D325" s="234">
        <v>22.7</v>
      </c>
    </row>
    <row r="326" spans="1:4" ht="15" customHeight="1" x14ac:dyDescent="0.2">
      <c r="A326" s="6"/>
      <c r="D326" s="110" t="s">
        <v>62</v>
      </c>
    </row>
    <row r="327" spans="1:4" ht="15" customHeight="1" x14ac:dyDescent="0.2">
      <c r="A327" s="6"/>
    </row>
    <row r="328" spans="1:4" ht="15" customHeight="1" x14ac:dyDescent="0.2">
      <c r="A328" s="6"/>
    </row>
    <row r="329" spans="1:4" ht="15" customHeight="1" x14ac:dyDescent="0.2">
      <c r="A329" s="6"/>
    </row>
    <row r="330" spans="1:4" ht="15" customHeight="1" x14ac:dyDescent="0.2">
      <c r="A330" s="6"/>
    </row>
    <row r="331" spans="1:4" ht="15" customHeight="1" x14ac:dyDescent="0.2">
      <c r="A331" s="6"/>
    </row>
    <row r="332" spans="1:4" ht="15" customHeight="1" x14ac:dyDescent="0.2">
      <c r="A332" s="6"/>
    </row>
    <row r="333" spans="1:4" ht="15" customHeight="1" x14ac:dyDescent="0.2">
      <c r="A333" s="6"/>
    </row>
    <row r="334" spans="1:4" ht="15" customHeight="1" x14ac:dyDescent="0.2">
      <c r="A334" s="6"/>
    </row>
    <row r="335" spans="1:4" ht="15" customHeight="1" x14ac:dyDescent="0.2">
      <c r="A335" s="6"/>
    </row>
    <row r="336" spans="1:4" ht="15" customHeight="1" x14ac:dyDescent="0.2">
      <c r="A336" s="6"/>
    </row>
    <row r="337" spans="1:7" ht="15" customHeight="1" x14ac:dyDescent="0.2">
      <c r="A337" s="6"/>
    </row>
    <row r="338" spans="1:7" ht="15" customHeight="1" x14ac:dyDescent="0.2">
      <c r="A338" s="6"/>
    </row>
    <row r="339" spans="1:7" ht="15" customHeight="1" x14ac:dyDescent="0.2">
      <c r="A339" s="6"/>
    </row>
    <row r="340" spans="1:7" ht="15" customHeight="1" x14ac:dyDescent="0.2">
      <c r="A340" s="6"/>
    </row>
    <row r="341" spans="1:7" ht="15" customHeight="1" x14ac:dyDescent="0.2">
      <c r="A341" s="6"/>
    </row>
    <row r="342" spans="1:7" s="32" customFormat="1" ht="15" customHeight="1" x14ac:dyDescent="0.2">
      <c r="A342" s="43" t="s">
        <v>303</v>
      </c>
      <c r="B342" s="31" t="s">
        <v>349</v>
      </c>
    </row>
    <row r="343" spans="1:7" ht="15" customHeight="1" x14ac:dyDescent="0.2">
      <c r="A343" s="6"/>
    </row>
    <row r="344" spans="1:7" ht="15" customHeight="1" x14ac:dyDescent="0.2">
      <c r="A344" s="6"/>
      <c r="B344" s="220" t="s">
        <v>327</v>
      </c>
      <c r="C344" s="148" t="s">
        <v>328</v>
      </c>
      <c r="D344" s="148" t="s">
        <v>329</v>
      </c>
      <c r="E344" s="148" t="s">
        <v>350</v>
      </c>
      <c r="F344" s="148" t="s">
        <v>331</v>
      </c>
      <c r="G344" s="148" t="s">
        <v>332</v>
      </c>
    </row>
    <row r="345" spans="1:7" ht="14.25" x14ac:dyDescent="0.2">
      <c r="A345" s="6"/>
      <c r="B345" s="279" t="s">
        <v>351</v>
      </c>
      <c r="C345" s="187">
        <v>44896</v>
      </c>
      <c r="D345" s="206">
        <v>4000</v>
      </c>
      <c r="E345" s="186" t="s">
        <v>352</v>
      </c>
      <c r="F345" s="186" t="s">
        <v>353</v>
      </c>
      <c r="G345" s="186" t="s">
        <v>354</v>
      </c>
    </row>
    <row r="346" spans="1:7" ht="42.75" x14ac:dyDescent="0.2">
      <c r="A346" s="6"/>
      <c r="B346" s="279" t="s">
        <v>355</v>
      </c>
      <c r="C346" s="187">
        <v>44652</v>
      </c>
      <c r="D346" s="206">
        <v>3500</v>
      </c>
      <c r="E346" s="186" t="s">
        <v>356</v>
      </c>
      <c r="F346" s="186" t="s">
        <v>357</v>
      </c>
      <c r="G346" s="186" t="s">
        <v>358</v>
      </c>
    </row>
    <row r="347" spans="1:7" ht="14.25" x14ac:dyDescent="0.2">
      <c r="A347" s="6"/>
      <c r="B347" s="279" t="s">
        <v>359</v>
      </c>
      <c r="C347" s="187">
        <v>45313</v>
      </c>
      <c r="D347" s="206">
        <v>2000</v>
      </c>
      <c r="E347" s="186" t="s">
        <v>197</v>
      </c>
      <c r="F347" s="186" t="s">
        <v>360</v>
      </c>
      <c r="G347" s="186"/>
    </row>
    <row r="348" spans="1:7" ht="28.5" x14ac:dyDescent="0.2">
      <c r="A348" s="6"/>
      <c r="B348" s="279" t="s">
        <v>361</v>
      </c>
      <c r="C348" s="187">
        <v>44835</v>
      </c>
      <c r="D348" s="206">
        <v>2000</v>
      </c>
      <c r="E348" s="186" t="s">
        <v>197</v>
      </c>
      <c r="F348" s="186" t="s">
        <v>362</v>
      </c>
      <c r="G348" s="186" t="s">
        <v>363</v>
      </c>
    </row>
    <row r="349" spans="1:7" ht="14.25" x14ac:dyDescent="0.2">
      <c r="A349" s="6"/>
      <c r="B349" s="279" t="s">
        <v>364</v>
      </c>
      <c r="C349" s="187">
        <v>45139</v>
      </c>
      <c r="D349" s="206">
        <v>1500</v>
      </c>
      <c r="E349" s="186" t="s">
        <v>234</v>
      </c>
      <c r="F349" s="186" t="s">
        <v>365</v>
      </c>
      <c r="G349" s="186" t="s">
        <v>366</v>
      </c>
    </row>
    <row r="350" spans="1:7" ht="15" customHeight="1" x14ac:dyDescent="0.2">
      <c r="G350" s="110" t="s">
        <v>62</v>
      </c>
    </row>
  </sheetData>
  <mergeCells count="14">
    <mergeCell ref="C253:P253"/>
    <mergeCell ref="Q253:AD253"/>
    <mergeCell ref="C28:L28"/>
    <mergeCell ref="B253:B254"/>
    <mergeCell ref="C57:H57"/>
    <mergeCell ref="B126:B127"/>
    <mergeCell ref="B168:B169"/>
    <mergeCell ref="C227:F227"/>
    <mergeCell ref="B227:B228"/>
    <mergeCell ref="B94:I95"/>
    <mergeCell ref="C126:O126"/>
    <mergeCell ref="Q126:AD126"/>
    <mergeCell ref="Q168:AD168"/>
    <mergeCell ref="C168:P168"/>
  </mergeCells>
  <phoneticPr fontId="5" type="noConversion"/>
  <pageMargins left="0.7" right="0.7" top="0.75" bottom="0.75" header="0.3" footer="0.3"/>
  <pageSetup paperSize="9" orientation="portrait" r:id="rId1"/>
  <ignoredErrors>
    <ignoredError sqref="B312:B324"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5CB92-C663-4CD2-B3C0-FCE1B1895ADF}">
  <sheetPr codeName="Sheet8"/>
  <dimension ref="A1:O144"/>
  <sheetViews>
    <sheetView showGridLines="0" zoomScale="80" zoomScaleNormal="80" zoomScaleSheetLayoutView="50" workbookViewId="0">
      <selection activeCell="D48" sqref="D48"/>
    </sheetView>
  </sheetViews>
  <sheetFormatPr defaultColWidth="30.75" defaultRowHeight="15" customHeight="1" x14ac:dyDescent="0.2"/>
  <cols>
    <col min="1" max="1" width="10.75" style="44" customWidth="1"/>
    <col min="2" max="2" width="30.75" style="6"/>
    <col min="3" max="16384" width="30.75" style="2"/>
  </cols>
  <sheetData>
    <row r="1" spans="1:7" ht="15" customHeight="1" x14ac:dyDescent="0.2">
      <c r="B1" s="93"/>
    </row>
    <row r="2" spans="1:7" s="32" customFormat="1" ht="15" customHeight="1" x14ac:dyDescent="0.2">
      <c r="A2" s="43" t="s">
        <v>491</v>
      </c>
      <c r="B2" s="31" t="s">
        <v>477</v>
      </c>
    </row>
    <row r="4" spans="1:7" ht="15" customHeight="1" x14ac:dyDescent="0.2">
      <c r="B4" s="195"/>
      <c r="C4" s="342" t="s">
        <v>368</v>
      </c>
      <c r="D4" s="342"/>
      <c r="E4" s="342"/>
      <c r="F4" s="342"/>
      <c r="G4" s="342"/>
    </row>
    <row r="5" spans="1:7" ht="15" customHeight="1" x14ac:dyDescent="0.2">
      <c r="B5" s="195" t="s">
        <v>369</v>
      </c>
      <c r="C5" s="149" t="s">
        <v>370</v>
      </c>
      <c r="D5" s="149" t="s">
        <v>371</v>
      </c>
      <c r="E5" s="149" t="s">
        <v>372</v>
      </c>
      <c r="F5" s="149" t="s">
        <v>373</v>
      </c>
      <c r="G5" s="149" t="s">
        <v>374</v>
      </c>
    </row>
    <row r="6" spans="1:7" ht="15" customHeight="1" x14ac:dyDescent="0.2">
      <c r="B6" s="42" t="s">
        <v>375</v>
      </c>
      <c r="C6" s="245">
        <v>0.7574626865671642</v>
      </c>
      <c r="D6" s="245">
        <v>0.64665523156089189</v>
      </c>
      <c r="E6" s="245">
        <v>0.37058823529411766</v>
      </c>
      <c r="F6" s="245">
        <v>0.60596026490066224</v>
      </c>
      <c r="G6" s="245">
        <v>0.56826568265682653</v>
      </c>
    </row>
    <row r="7" spans="1:7" ht="15" customHeight="1" x14ac:dyDescent="0.2">
      <c r="B7" s="42" t="s">
        <v>52</v>
      </c>
      <c r="C7" s="245">
        <v>5.2238805970149252E-2</v>
      </c>
      <c r="D7" s="245">
        <v>0.14922813036020582</v>
      </c>
      <c r="E7" s="245">
        <v>0.40588235294117647</v>
      </c>
      <c r="F7" s="245">
        <v>0.20860927152317882</v>
      </c>
      <c r="G7" s="245">
        <v>0.25461254612546125</v>
      </c>
    </row>
    <row r="8" spans="1:7" ht="15" customHeight="1" x14ac:dyDescent="0.2">
      <c r="B8" s="42" t="s">
        <v>53</v>
      </c>
      <c r="C8" s="245">
        <v>0.17164179104477612</v>
      </c>
      <c r="D8" s="245">
        <v>0.17838765008576329</v>
      </c>
      <c r="E8" s="245">
        <v>0.19411764705882353</v>
      </c>
      <c r="F8" s="245">
        <v>0.16225165562913907</v>
      </c>
      <c r="G8" s="245">
        <v>9.2250922509225092E-2</v>
      </c>
    </row>
    <row r="9" spans="1:7" ht="15" customHeight="1" x14ac:dyDescent="0.2">
      <c r="B9" s="42" t="s">
        <v>51</v>
      </c>
      <c r="C9" s="245">
        <v>1.8656716417910446E-2</v>
      </c>
      <c r="D9" s="245">
        <v>2.0583190394511151E-2</v>
      </c>
      <c r="E9" s="245">
        <v>2.9411764705882353E-2</v>
      </c>
      <c r="F9" s="245">
        <v>2.3178807947019868E-2</v>
      </c>
      <c r="G9" s="245">
        <v>8.1180811808118078E-2</v>
      </c>
    </row>
    <row r="10" spans="1:7" ht="15" customHeight="1" x14ac:dyDescent="0.2">
      <c r="B10" s="42" t="s">
        <v>54</v>
      </c>
      <c r="C10" s="245">
        <v>0</v>
      </c>
      <c r="D10" s="245">
        <v>5.1457975986277877E-3</v>
      </c>
      <c r="E10" s="245">
        <v>0</v>
      </c>
      <c r="F10" s="245">
        <v>0</v>
      </c>
      <c r="G10" s="245">
        <v>3.6900369003690036E-3</v>
      </c>
    </row>
    <row r="11" spans="1:7" ht="15" customHeight="1" x14ac:dyDescent="0.2">
      <c r="G11" s="35" t="s">
        <v>17</v>
      </c>
    </row>
    <row r="12" spans="1:7" ht="15" customHeight="1" x14ac:dyDescent="0.2">
      <c r="B12" s="7"/>
    </row>
    <row r="13" spans="1:7" ht="15" customHeight="1" x14ac:dyDescent="0.2">
      <c r="B13" s="120"/>
      <c r="C13" s="121"/>
      <c r="D13" s="121"/>
      <c r="E13" s="121"/>
      <c r="F13" s="121"/>
      <c r="G13" s="121"/>
    </row>
    <row r="14" spans="1:7" ht="15" customHeight="1" x14ac:dyDescent="0.2">
      <c r="B14" s="120"/>
      <c r="C14" s="121"/>
      <c r="D14" s="121"/>
      <c r="E14" s="121"/>
      <c r="F14" s="121"/>
      <c r="G14" s="121"/>
    </row>
    <row r="15" spans="1:7" ht="15" customHeight="1" x14ac:dyDescent="0.2">
      <c r="B15" s="120"/>
      <c r="C15" s="121"/>
      <c r="D15" s="121"/>
      <c r="E15" s="121"/>
      <c r="F15" s="121"/>
      <c r="G15" s="121"/>
    </row>
    <row r="16" spans="1:7" ht="15" customHeight="1" x14ac:dyDescent="0.2">
      <c r="B16" s="120"/>
      <c r="C16" s="121"/>
      <c r="D16" s="121"/>
      <c r="E16" s="121"/>
      <c r="F16" s="121"/>
      <c r="G16" s="121"/>
    </row>
    <row r="17" spans="2:7" ht="15" customHeight="1" x14ac:dyDescent="0.2">
      <c r="B17" s="120"/>
      <c r="C17" s="121"/>
      <c r="D17" s="121"/>
      <c r="E17" s="121"/>
      <c r="F17" s="121"/>
      <c r="G17" s="121"/>
    </row>
    <row r="18" spans="2:7" ht="15" customHeight="1" x14ac:dyDescent="0.2">
      <c r="B18" s="120"/>
      <c r="C18" s="121"/>
      <c r="D18" s="121"/>
      <c r="E18" s="121"/>
      <c r="F18" s="121"/>
      <c r="G18" s="121"/>
    </row>
    <row r="19" spans="2:7" ht="15" customHeight="1" x14ac:dyDescent="0.2">
      <c r="B19" s="120"/>
      <c r="C19" s="121"/>
      <c r="D19" s="121"/>
      <c r="E19" s="121"/>
      <c r="F19" s="121"/>
      <c r="G19" s="121"/>
    </row>
    <row r="20" spans="2:7" ht="15" customHeight="1" x14ac:dyDescent="0.2">
      <c r="B20" s="120"/>
      <c r="C20" s="121"/>
      <c r="D20" s="121"/>
      <c r="E20" s="121"/>
      <c r="F20" s="121"/>
      <c r="G20" s="121"/>
    </row>
    <row r="21" spans="2:7" ht="15" customHeight="1" x14ac:dyDescent="0.2">
      <c r="B21" s="120"/>
      <c r="C21" s="121"/>
      <c r="D21" s="121"/>
      <c r="E21" s="121"/>
      <c r="F21" s="121"/>
      <c r="G21" s="121"/>
    </row>
    <row r="22" spans="2:7" ht="15" customHeight="1" x14ac:dyDescent="0.2">
      <c r="B22" s="120"/>
      <c r="C22" s="121"/>
      <c r="D22" s="121"/>
      <c r="E22" s="121"/>
      <c r="F22" s="121"/>
      <c r="G22" s="121"/>
    </row>
    <row r="23" spans="2:7" ht="15" customHeight="1" x14ac:dyDescent="0.2">
      <c r="B23" s="120"/>
      <c r="C23" s="121"/>
      <c r="D23" s="121"/>
      <c r="E23" s="121"/>
      <c r="F23" s="121"/>
      <c r="G23" s="121"/>
    </row>
    <row r="24" spans="2:7" ht="15" customHeight="1" x14ac:dyDescent="0.2">
      <c r="B24" s="120"/>
      <c r="C24" s="121"/>
      <c r="D24" s="121"/>
      <c r="E24" s="121"/>
      <c r="G24" s="121"/>
    </row>
    <row r="25" spans="2:7" ht="15" customHeight="1" x14ac:dyDescent="0.2">
      <c r="F25" s="121"/>
    </row>
    <row r="35" spans="1:5" s="32" customFormat="1" ht="15" customHeight="1" x14ac:dyDescent="0.2">
      <c r="A35" s="43" t="s">
        <v>348</v>
      </c>
      <c r="B35" s="31" t="s">
        <v>376</v>
      </c>
    </row>
    <row r="37" spans="1:5" ht="15" customHeight="1" x14ac:dyDescent="0.2">
      <c r="B37" s="195" t="s">
        <v>377</v>
      </c>
      <c r="C37" s="189" t="s">
        <v>378</v>
      </c>
      <c r="D37" s="247" t="s">
        <v>379</v>
      </c>
      <c r="E37" s="121"/>
    </row>
    <row r="38" spans="1:5" ht="15" customHeight="1" x14ac:dyDescent="0.2">
      <c r="B38" s="196" t="s">
        <v>380</v>
      </c>
      <c r="C38" s="245">
        <v>7.1146245059288543E-2</v>
      </c>
      <c r="D38" s="245">
        <v>0.3566265060240964</v>
      </c>
    </row>
    <row r="39" spans="1:5" ht="15" customHeight="1" x14ac:dyDescent="0.2">
      <c r="B39" s="196" t="s">
        <v>381</v>
      </c>
      <c r="C39" s="245">
        <v>0.466403162055336</v>
      </c>
      <c r="D39" s="245">
        <v>0.19518072289156627</v>
      </c>
    </row>
    <row r="40" spans="1:5" ht="15" customHeight="1" x14ac:dyDescent="0.2">
      <c r="B40" s="196" t="s">
        <v>382</v>
      </c>
      <c r="C40" s="245">
        <v>0.10276679841897234</v>
      </c>
      <c r="D40" s="245">
        <v>0.12289156626506025</v>
      </c>
    </row>
    <row r="41" spans="1:5" ht="15" customHeight="1" x14ac:dyDescent="0.2">
      <c r="B41" s="42" t="s">
        <v>383</v>
      </c>
      <c r="C41" s="245">
        <v>7.9051383399209481E-3</v>
      </c>
      <c r="D41" s="245">
        <v>6.5060240963855417E-2</v>
      </c>
    </row>
    <row r="42" spans="1:5" ht="15" customHeight="1" x14ac:dyDescent="0.2">
      <c r="B42" s="42" t="s">
        <v>384</v>
      </c>
      <c r="C42" s="245">
        <v>0.13833992094861661</v>
      </c>
      <c r="D42" s="245">
        <v>6.0240963855421686E-2</v>
      </c>
    </row>
    <row r="43" spans="1:5" ht="15" customHeight="1" x14ac:dyDescent="0.2">
      <c r="B43" s="42" t="s">
        <v>385</v>
      </c>
      <c r="C43" s="245">
        <v>3.1620553359683792E-2</v>
      </c>
      <c r="D43" s="245">
        <v>4.0963855421686748E-2</v>
      </c>
    </row>
    <row r="44" spans="1:5" ht="15" customHeight="1" x14ac:dyDescent="0.2">
      <c r="B44" s="196" t="s">
        <v>386</v>
      </c>
      <c r="C44" s="245">
        <v>5.533596837944664E-2</v>
      </c>
      <c r="D44" s="245">
        <v>3.8554216867469883E-2</v>
      </c>
    </row>
    <row r="45" spans="1:5" ht="15" customHeight="1" x14ac:dyDescent="0.2">
      <c r="B45" s="196" t="s">
        <v>387</v>
      </c>
      <c r="C45" s="245">
        <v>5.1383399209486168E-2</v>
      </c>
      <c r="D45" s="245">
        <v>3.3734939759036145E-2</v>
      </c>
    </row>
    <row r="46" spans="1:5" ht="15" customHeight="1" x14ac:dyDescent="0.2">
      <c r="B46" s="42" t="s">
        <v>388</v>
      </c>
      <c r="C46" s="245">
        <v>2.3715415019762844E-2</v>
      </c>
      <c r="D46" s="245">
        <v>2.6506024096385541E-2</v>
      </c>
    </row>
    <row r="47" spans="1:5" ht="15" customHeight="1" x14ac:dyDescent="0.2">
      <c r="B47" s="196" t="s">
        <v>389</v>
      </c>
      <c r="C47" s="245">
        <v>1.5810276679841896E-2</v>
      </c>
      <c r="D47" s="245">
        <v>1.6867469879518072E-2</v>
      </c>
    </row>
    <row r="48" spans="1:5" ht="15" customHeight="1" x14ac:dyDescent="0.2">
      <c r="B48" s="196" t="s">
        <v>234</v>
      </c>
      <c r="C48" s="245">
        <v>3.5573122529644272E-2</v>
      </c>
      <c r="D48" s="245">
        <v>4.3373493975903614E-2</v>
      </c>
    </row>
    <row r="49" spans="1:4" ht="15" customHeight="1" x14ac:dyDescent="0.2">
      <c r="D49" s="35" t="s">
        <v>17</v>
      </c>
    </row>
    <row r="63" spans="1:4" s="32" customFormat="1" ht="15" customHeight="1" x14ac:dyDescent="0.2">
      <c r="A63" s="43" t="s">
        <v>492</v>
      </c>
      <c r="B63" s="31" t="s">
        <v>390</v>
      </c>
    </row>
    <row r="64" spans="1:4" ht="15" customHeight="1" x14ac:dyDescent="0.2">
      <c r="A64" s="6"/>
      <c r="B64" s="73" t="s">
        <v>391</v>
      </c>
    </row>
    <row r="65" spans="1:4" ht="15" customHeight="1" x14ac:dyDescent="0.2">
      <c r="A65" s="6"/>
      <c r="B65" s="248" t="s">
        <v>392</v>
      </c>
      <c r="C65" s="198" t="s">
        <v>393</v>
      </c>
      <c r="D65" s="149" t="s">
        <v>394</v>
      </c>
    </row>
    <row r="66" spans="1:4" ht="15" customHeight="1" x14ac:dyDescent="0.2">
      <c r="A66" s="6"/>
      <c r="B66" s="197" t="s">
        <v>52</v>
      </c>
      <c r="C66" s="244">
        <v>0.48684210526315791</v>
      </c>
      <c r="D66" s="245">
        <v>0.42553191489361702</v>
      </c>
    </row>
    <row r="67" spans="1:4" ht="15" customHeight="1" x14ac:dyDescent="0.2">
      <c r="A67" s="6"/>
      <c r="B67" s="197" t="s">
        <v>51</v>
      </c>
      <c r="C67" s="244">
        <v>0.13157894736842105</v>
      </c>
      <c r="D67" s="245">
        <v>0.22340425531914893</v>
      </c>
    </row>
    <row r="68" spans="1:4" ht="15" customHeight="1" x14ac:dyDescent="0.2">
      <c r="A68" s="6"/>
      <c r="B68" s="197" t="s">
        <v>53</v>
      </c>
      <c r="C68" s="244">
        <v>0.22368421052631579</v>
      </c>
      <c r="D68" s="245">
        <v>0.21276595744680851</v>
      </c>
    </row>
    <row r="69" spans="1:4" ht="15" customHeight="1" x14ac:dyDescent="0.2">
      <c r="A69" s="6"/>
      <c r="B69" s="197" t="s">
        <v>375</v>
      </c>
      <c r="C69" s="244">
        <v>0.15789473684210525</v>
      </c>
      <c r="D69" s="245">
        <v>0.1276595744680851</v>
      </c>
    </row>
    <row r="70" spans="1:4" ht="15" customHeight="1" x14ac:dyDescent="0.2">
      <c r="A70" s="6"/>
      <c r="B70" s="197" t="s">
        <v>395</v>
      </c>
      <c r="C70" s="244">
        <v>0</v>
      </c>
      <c r="D70" s="245">
        <v>1.0638297872340425E-2</v>
      </c>
    </row>
    <row r="71" spans="1:4" ht="15" customHeight="1" x14ac:dyDescent="0.2">
      <c r="A71" s="6"/>
      <c r="D71" s="35" t="s">
        <v>17</v>
      </c>
    </row>
    <row r="72" spans="1:4" ht="15" customHeight="1" x14ac:dyDescent="0.2">
      <c r="A72" s="6"/>
    </row>
    <row r="73" spans="1:4" ht="15" customHeight="1" x14ac:dyDescent="0.2">
      <c r="A73" s="6"/>
    </row>
    <row r="74" spans="1:4" ht="15" customHeight="1" x14ac:dyDescent="0.2">
      <c r="A74" s="6"/>
    </row>
    <row r="75" spans="1:4" ht="15" customHeight="1" x14ac:dyDescent="0.2">
      <c r="A75" s="6"/>
    </row>
    <row r="76" spans="1:4" ht="15" customHeight="1" x14ac:dyDescent="0.2">
      <c r="A76" s="6"/>
    </row>
    <row r="77" spans="1:4" ht="15" customHeight="1" x14ac:dyDescent="0.2">
      <c r="A77" s="6"/>
    </row>
    <row r="78" spans="1:4" ht="15" customHeight="1" x14ac:dyDescent="0.2">
      <c r="A78" s="6"/>
    </row>
    <row r="79" spans="1:4" ht="15" customHeight="1" x14ac:dyDescent="0.2">
      <c r="A79" s="6"/>
    </row>
    <row r="80" spans="1:4" ht="15" customHeight="1" x14ac:dyDescent="0.2">
      <c r="A80" s="6"/>
    </row>
    <row r="81" spans="1:15" ht="15" customHeight="1" x14ac:dyDescent="0.2">
      <c r="A81" s="6"/>
    </row>
    <row r="82" spans="1:15" ht="15" customHeight="1" x14ac:dyDescent="0.2">
      <c r="A82" s="6"/>
    </row>
    <row r="83" spans="1:15" ht="15" customHeight="1" x14ac:dyDescent="0.2">
      <c r="A83" s="6"/>
    </row>
    <row r="84" spans="1:15" ht="15" customHeight="1" x14ac:dyDescent="0.2">
      <c r="A84" s="6"/>
    </row>
    <row r="85" spans="1:15" ht="15" customHeight="1" x14ac:dyDescent="0.2">
      <c r="A85" s="6"/>
    </row>
    <row r="86" spans="1:15" ht="15" customHeight="1" x14ac:dyDescent="0.2">
      <c r="A86" s="6"/>
    </row>
    <row r="87" spans="1:15" ht="15" customHeight="1" x14ac:dyDescent="0.2">
      <c r="A87" s="6"/>
      <c r="H87" s="352"/>
      <c r="I87" s="352"/>
      <c r="J87" s="183"/>
      <c r="M87" s="352"/>
      <c r="N87" s="352"/>
      <c r="O87" s="236"/>
    </row>
    <row r="88" spans="1:15" s="32" customFormat="1" ht="15" customHeight="1" x14ac:dyDescent="0.2">
      <c r="A88" s="43" t="s">
        <v>367</v>
      </c>
      <c r="B88" s="31" t="s">
        <v>397</v>
      </c>
    </row>
    <row r="89" spans="1:15" ht="15" customHeight="1" x14ac:dyDescent="0.2">
      <c r="A89" s="6"/>
    </row>
    <row r="90" spans="1:15" ht="15" customHeight="1" x14ac:dyDescent="0.2">
      <c r="A90" s="6"/>
      <c r="B90" s="248" t="s">
        <v>22</v>
      </c>
      <c r="C90" s="198" t="s">
        <v>398</v>
      </c>
    </row>
    <row r="91" spans="1:15" ht="15" customHeight="1" x14ac:dyDescent="0.2">
      <c r="A91" s="6"/>
      <c r="B91" s="197" t="s">
        <v>24</v>
      </c>
      <c r="C91" s="244">
        <v>0.48936170212765956</v>
      </c>
    </row>
    <row r="92" spans="1:15" ht="15" customHeight="1" x14ac:dyDescent="0.2">
      <c r="A92" s="6"/>
      <c r="B92" s="197" t="s">
        <v>23</v>
      </c>
      <c r="C92" s="244">
        <v>0.24468085106382978</v>
      </c>
    </row>
    <row r="93" spans="1:15" ht="15" customHeight="1" x14ac:dyDescent="0.2">
      <c r="A93" s="6"/>
      <c r="B93" s="197" t="s">
        <v>25</v>
      </c>
      <c r="C93" s="244">
        <v>0.23404255319148937</v>
      </c>
    </row>
    <row r="94" spans="1:15" ht="15" customHeight="1" x14ac:dyDescent="0.2">
      <c r="A94" s="6"/>
      <c r="B94" s="197" t="s">
        <v>27</v>
      </c>
      <c r="C94" s="244">
        <v>2.1276595744680851E-2</v>
      </c>
    </row>
    <row r="95" spans="1:15" ht="15" customHeight="1" x14ac:dyDescent="0.2">
      <c r="A95" s="6"/>
      <c r="B95" s="197" t="s">
        <v>26</v>
      </c>
      <c r="C95" s="244">
        <v>1.0638297872340425E-2</v>
      </c>
    </row>
    <row r="96" spans="1:15" ht="15" customHeight="1" x14ac:dyDescent="0.2">
      <c r="A96" s="6"/>
      <c r="C96" s="35" t="s">
        <v>17</v>
      </c>
    </row>
    <row r="97" spans="1:2" ht="15" customHeight="1" x14ac:dyDescent="0.2">
      <c r="A97" s="6"/>
    </row>
    <row r="98" spans="1:2" ht="15" customHeight="1" x14ac:dyDescent="0.2">
      <c r="A98" s="6"/>
    </row>
    <row r="99" spans="1:2" ht="15" customHeight="1" x14ac:dyDescent="0.2">
      <c r="A99" s="6"/>
    </row>
    <row r="100" spans="1:2" ht="15" customHeight="1" x14ac:dyDescent="0.2">
      <c r="A100" s="6"/>
    </row>
    <row r="101" spans="1:2" ht="15" customHeight="1" x14ac:dyDescent="0.2">
      <c r="A101" s="6"/>
    </row>
    <row r="102" spans="1:2" ht="15" customHeight="1" x14ac:dyDescent="0.2">
      <c r="A102" s="6"/>
    </row>
    <row r="103" spans="1:2" ht="15" customHeight="1" x14ac:dyDescent="0.2">
      <c r="A103" s="6"/>
    </row>
    <row r="104" spans="1:2" ht="15" customHeight="1" x14ac:dyDescent="0.2">
      <c r="A104" s="6"/>
    </row>
    <row r="105" spans="1:2" ht="15" customHeight="1" x14ac:dyDescent="0.2">
      <c r="A105" s="6"/>
    </row>
    <row r="106" spans="1:2" ht="15" customHeight="1" x14ac:dyDescent="0.2">
      <c r="A106" s="6"/>
    </row>
    <row r="107" spans="1:2" ht="15" customHeight="1" x14ac:dyDescent="0.2">
      <c r="A107" s="6"/>
    </row>
    <row r="108" spans="1:2" ht="15" customHeight="1" x14ac:dyDescent="0.2">
      <c r="A108" s="6"/>
    </row>
    <row r="109" spans="1:2" ht="15" customHeight="1" x14ac:dyDescent="0.2">
      <c r="A109" s="6"/>
    </row>
    <row r="110" spans="1:2" ht="15" customHeight="1" x14ac:dyDescent="0.2">
      <c r="A110" s="6"/>
    </row>
    <row r="111" spans="1:2" ht="15" customHeight="1" x14ac:dyDescent="0.2">
      <c r="A111" s="6"/>
    </row>
    <row r="112" spans="1:2" s="32" customFormat="1" ht="15" customHeight="1" x14ac:dyDescent="0.2">
      <c r="A112" s="43" t="s">
        <v>493</v>
      </c>
      <c r="B112" s="31" t="s">
        <v>399</v>
      </c>
    </row>
    <row r="113" spans="1:11" ht="15" customHeight="1" x14ac:dyDescent="0.2">
      <c r="A113" s="6"/>
    </row>
    <row r="114" spans="1:11" ht="15" customHeight="1" x14ac:dyDescent="0.2">
      <c r="A114" s="6"/>
      <c r="B114" s="249" t="s">
        <v>400</v>
      </c>
      <c r="C114" s="189" t="s">
        <v>401</v>
      </c>
      <c r="D114" s="189" t="s">
        <v>377</v>
      </c>
      <c r="E114" s="189" t="s">
        <v>241</v>
      </c>
    </row>
    <row r="115" spans="1:11" ht="14.25" x14ac:dyDescent="0.2">
      <c r="A115" s="6"/>
      <c r="B115" s="37">
        <v>1</v>
      </c>
      <c r="C115" s="124" t="s">
        <v>402</v>
      </c>
      <c r="D115" s="36" t="s">
        <v>403</v>
      </c>
      <c r="E115" s="36" t="s">
        <v>404</v>
      </c>
    </row>
    <row r="116" spans="1:11" ht="28.5" x14ac:dyDescent="0.2">
      <c r="A116" s="6"/>
      <c r="B116" s="37">
        <v>2</v>
      </c>
      <c r="C116" s="124" t="s">
        <v>405</v>
      </c>
      <c r="D116" s="36" t="s">
        <v>386</v>
      </c>
      <c r="E116" s="36" t="s">
        <v>406</v>
      </c>
    </row>
    <row r="117" spans="1:11" ht="28.5" x14ac:dyDescent="0.2">
      <c r="A117" s="6"/>
      <c r="B117" s="37">
        <v>3</v>
      </c>
      <c r="C117" s="124" t="s">
        <v>407</v>
      </c>
      <c r="D117" s="36" t="s">
        <v>408</v>
      </c>
      <c r="E117" s="36" t="s">
        <v>247</v>
      </c>
    </row>
    <row r="118" spans="1:11" ht="14.25" x14ac:dyDescent="0.2">
      <c r="A118" s="6"/>
      <c r="B118" s="37">
        <v>3</v>
      </c>
      <c r="C118" s="124" t="s">
        <v>409</v>
      </c>
      <c r="D118" s="36" t="s">
        <v>384</v>
      </c>
      <c r="E118" s="36" t="s">
        <v>260</v>
      </c>
    </row>
    <row r="119" spans="1:11" ht="14.25" x14ac:dyDescent="0.2">
      <c r="A119" s="6"/>
      <c r="B119" s="37">
        <v>3</v>
      </c>
      <c r="C119" s="124" t="s">
        <v>410</v>
      </c>
      <c r="D119" s="36" t="s">
        <v>383</v>
      </c>
      <c r="E119" s="36" t="s">
        <v>406</v>
      </c>
    </row>
    <row r="120" spans="1:11" ht="14.25" x14ac:dyDescent="0.2">
      <c r="A120" s="6"/>
      <c r="B120" s="37">
        <v>3</v>
      </c>
      <c r="C120" s="124" t="s">
        <v>411</v>
      </c>
      <c r="D120" s="36" t="s">
        <v>408</v>
      </c>
      <c r="E120" s="36" t="s">
        <v>260</v>
      </c>
      <c r="K120" s="9"/>
    </row>
    <row r="121" spans="1:11" x14ac:dyDescent="0.2">
      <c r="A121" s="6"/>
      <c r="B121" s="37">
        <v>3</v>
      </c>
      <c r="C121" s="124" t="s">
        <v>412</v>
      </c>
      <c r="D121" s="36" t="s">
        <v>408</v>
      </c>
      <c r="E121" s="36" t="s">
        <v>247</v>
      </c>
      <c r="F121" s="353"/>
      <c r="G121" s="354"/>
    </row>
    <row r="122" spans="1:11" ht="15" customHeight="1" x14ac:dyDescent="0.2">
      <c r="A122" s="6"/>
      <c r="E122" s="35" t="s">
        <v>17</v>
      </c>
    </row>
    <row r="123" spans="1:11" ht="15" customHeight="1" x14ac:dyDescent="0.2">
      <c r="A123" s="6"/>
      <c r="B123" s="7"/>
    </row>
    <row r="124" spans="1:11" ht="15" customHeight="1" x14ac:dyDescent="0.2">
      <c r="A124" s="6"/>
    </row>
    <row r="125" spans="1:11" ht="15" customHeight="1" x14ac:dyDescent="0.2">
      <c r="A125" s="3"/>
    </row>
    <row r="126" spans="1:11" s="32" customFormat="1" ht="15" customHeight="1" x14ac:dyDescent="0.2">
      <c r="A126" s="43" t="s">
        <v>494</v>
      </c>
      <c r="B126" s="31" t="s">
        <v>414</v>
      </c>
    </row>
    <row r="128" spans="1:11" s="251" customFormat="1" ht="15" customHeight="1" x14ac:dyDescent="0.2">
      <c r="A128" s="294"/>
      <c r="B128" s="250" t="s">
        <v>415</v>
      </c>
      <c r="C128" s="219">
        <v>44348</v>
      </c>
      <c r="D128" s="219">
        <v>44713</v>
      </c>
      <c r="E128" s="219">
        <v>45078</v>
      </c>
    </row>
    <row r="129" spans="1:11" s="251" customFormat="1" ht="15" customHeight="1" x14ac:dyDescent="0.2">
      <c r="A129" s="294"/>
      <c r="B129" s="252" t="s">
        <v>416</v>
      </c>
      <c r="C129" s="246">
        <v>5.8799999999999998E-2</v>
      </c>
      <c r="D129" s="246">
        <v>0.12</v>
      </c>
      <c r="E129" s="246">
        <v>0.15379999999999999</v>
      </c>
    </row>
    <row r="130" spans="1:11" s="251" customFormat="1" ht="15" customHeight="1" x14ac:dyDescent="0.2">
      <c r="A130" s="294"/>
      <c r="B130" s="252" t="s">
        <v>417</v>
      </c>
      <c r="C130" s="246">
        <v>5.3199999999999997E-2</v>
      </c>
      <c r="D130" s="246">
        <v>5.0999999999999997E-2</v>
      </c>
      <c r="E130" s="246">
        <v>9.5199999999999993E-2</v>
      </c>
    </row>
    <row r="131" spans="1:11" s="251" customFormat="1" ht="15" customHeight="1" x14ac:dyDescent="0.2">
      <c r="A131" s="294"/>
      <c r="B131" s="252" t="s">
        <v>418</v>
      </c>
      <c r="C131" s="246">
        <v>9.3000000000000013E-2</v>
      </c>
      <c r="D131" s="246">
        <v>7.1399999999999991E-2</v>
      </c>
      <c r="E131" s="246">
        <v>6.5199999999999994E-2</v>
      </c>
    </row>
    <row r="132" spans="1:11" s="251" customFormat="1" ht="15" customHeight="1" x14ac:dyDescent="0.2">
      <c r="A132" s="294"/>
      <c r="B132" s="252" t="s">
        <v>419</v>
      </c>
      <c r="C132" s="246">
        <v>4.2999999999999997E-2</v>
      </c>
      <c r="D132" s="246">
        <v>8.3299999999999999E-2</v>
      </c>
      <c r="E132" s="246">
        <v>0</v>
      </c>
      <c r="K132" s="253"/>
    </row>
    <row r="133" spans="1:11" ht="15" customHeight="1" x14ac:dyDescent="0.2">
      <c r="B133" s="42" t="s">
        <v>420</v>
      </c>
      <c r="C133" s="246">
        <v>0.16470000000000001</v>
      </c>
      <c r="D133" s="246">
        <v>0.2099</v>
      </c>
      <c r="E133" s="246">
        <v>0.15790000000000001</v>
      </c>
    </row>
    <row r="134" spans="1:11" ht="15" customHeight="1" x14ac:dyDescent="0.2">
      <c r="B134" s="42" t="s">
        <v>421</v>
      </c>
      <c r="C134" s="254"/>
      <c r="D134" s="246">
        <v>6.1199999999999997E-2</v>
      </c>
      <c r="E134" s="246">
        <v>6.25E-2</v>
      </c>
    </row>
    <row r="135" spans="1:11" ht="15" customHeight="1" x14ac:dyDescent="0.2">
      <c r="E135" s="35" t="s">
        <v>17</v>
      </c>
    </row>
    <row r="144" spans="1:11" ht="15" customHeight="1" x14ac:dyDescent="0.2">
      <c r="F144" s="183"/>
    </row>
  </sheetData>
  <sortState xmlns:xlrd2="http://schemas.microsoft.com/office/spreadsheetml/2017/richdata2" ref="B82:C86">
    <sortCondition descending="1" ref="C82:C86"/>
  </sortState>
  <mergeCells count="4">
    <mergeCell ref="C4:G4"/>
    <mergeCell ref="H87:I87"/>
    <mergeCell ref="F121:G121"/>
    <mergeCell ref="M87:N87"/>
  </mergeCells>
  <phoneticPr fontId="5" type="noConversion"/>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7CC3-933C-4E37-AD75-C8B468A37FB7}">
  <sheetPr codeName="Sheet10"/>
  <dimension ref="A2:Q91"/>
  <sheetViews>
    <sheetView showGridLines="0" zoomScale="80" zoomScaleNormal="80" workbookViewId="0">
      <selection activeCell="B46" sqref="B46"/>
    </sheetView>
  </sheetViews>
  <sheetFormatPr defaultColWidth="30.625" defaultRowHeight="15" customHeight="1" x14ac:dyDescent="0.2"/>
  <cols>
    <col min="1" max="1" width="10.75" style="6" customWidth="1"/>
    <col min="2" max="2" width="44.75" style="6" customWidth="1"/>
    <col min="3" max="16384" width="30.625" style="2"/>
  </cols>
  <sheetData>
    <row r="2" spans="1:17" s="32" customFormat="1" ht="15" customHeight="1" x14ac:dyDescent="0.2">
      <c r="A2" s="43" t="s">
        <v>396</v>
      </c>
      <c r="B2" s="31" t="s">
        <v>500</v>
      </c>
    </row>
    <row r="4" spans="1:17" ht="15" customHeight="1" x14ac:dyDescent="0.2">
      <c r="B4" s="195" t="s">
        <v>369</v>
      </c>
      <c r="C4" s="149" t="s">
        <v>423</v>
      </c>
    </row>
    <row r="5" spans="1:17" ht="15" customHeight="1" x14ac:dyDescent="0.2">
      <c r="B5" s="42" t="s">
        <v>50</v>
      </c>
      <c r="C5" s="283">
        <v>228</v>
      </c>
    </row>
    <row r="6" spans="1:17" ht="15" customHeight="1" x14ac:dyDescent="0.2">
      <c r="B6" s="42" t="s">
        <v>424</v>
      </c>
      <c r="C6" s="284">
        <v>128</v>
      </c>
    </row>
    <row r="7" spans="1:17" ht="15" customHeight="1" x14ac:dyDescent="0.2">
      <c r="B7" s="42" t="s">
        <v>425</v>
      </c>
      <c r="C7" s="284">
        <v>136</v>
      </c>
    </row>
    <row r="8" spans="1:17" ht="15" customHeight="1" x14ac:dyDescent="0.2">
      <c r="B8" s="42" t="s">
        <v>426</v>
      </c>
      <c r="C8" s="284">
        <v>83</v>
      </c>
    </row>
    <row r="9" spans="1:17" ht="15" customHeight="1" x14ac:dyDescent="0.2">
      <c r="B9" s="42" t="s">
        <v>404</v>
      </c>
      <c r="C9" s="284">
        <v>82</v>
      </c>
    </row>
    <row r="10" spans="1:17" ht="15" customHeight="1" x14ac:dyDescent="0.2">
      <c r="B10" s="42" t="s">
        <v>406</v>
      </c>
      <c r="C10" s="284">
        <v>35</v>
      </c>
    </row>
    <row r="11" spans="1:17" ht="15" customHeight="1" x14ac:dyDescent="0.2">
      <c r="B11" s="42" t="s">
        <v>427</v>
      </c>
      <c r="C11" s="284">
        <v>38</v>
      </c>
    </row>
    <row r="12" spans="1:17" ht="15" customHeight="1" x14ac:dyDescent="0.2">
      <c r="B12" s="42" t="s">
        <v>428</v>
      </c>
      <c r="C12" s="284">
        <v>32</v>
      </c>
    </row>
    <row r="13" spans="1:17" ht="15" customHeight="1" x14ac:dyDescent="0.2">
      <c r="B13" s="42" t="s">
        <v>429</v>
      </c>
      <c r="C13" s="284">
        <v>17</v>
      </c>
    </row>
    <row r="14" spans="1:17" ht="15" customHeight="1" x14ac:dyDescent="0.2">
      <c r="B14" s="42" t="s">
        <v>430</v>
      </c>
      <c r="C14" s="284">
        <v>5</v>
      </c>
    </row>
    <row r="15" spans="1:17" ht="15" customHeight="1" x14ac:dyDescent="0.2">
      <c r="B15" s="42" t="s">
        <v>431</v>
      </c>
      <c r="C15" s="284">
        <v>6</v>
      </c>
    </row>
    <row r="16" spans="1:17" ht="15" customHeight="1" x14ac:dyDescent="0.2">
      <c r="B16" s="42" t="s">
        <v>432</v>
      </c>
      <c r="C16" s="284">
        <v>3</v>
      </c>
      <c r="Q16" s="2" t="s">
        <v>433</v>
      </c>
    </row>
    <row r="17" spans="2:3" ht="15" customHeight="1" x14ac:dyDescent="0.2">
      <c r="B17" s="42" t="s">
        <v>434</v>
      </c>
      <c r="C17" s="284">
        <v>1</v>
      </c>
    </row>
    <row r="18" spans="2:3" ht="15" customHeight="1" x14ac:dyDescent="0.2">
      <c r="B18" s="42" t="s">
        <v>435</v>
      </c>
      <c r="C18" s="284">
        <v>1</v>
      </c>
    </row>
    <row r="19" spans="2:3" ht="15" customHeight="1" x14ac:dyDescent="0.2">
      <c r="B19" s="42" t="s">
        <v>436</v>
      </c>
      <c r="C19" s="284">
        <v>1</v>
      </c>
    </row>
    <row r="20" spans="2:3" ht="15" customHeight="1" x14ac:dyDescent="0.2">
      <c r="C20" s="35" t="s">
        <v>433</v>
      </c>
    </row>
    <row r="22" spans="2:3" ht="15" customHeight="1" x14ac:dyDescent="0.2">
      <c r="B22" s="265" t="s">
        <v>437</v>
      </c>
    </row>
    <row r="23" spans="2:3" ht="15" customHeight="1" x14ac:dyDescent="0.2">
      <c r="B23" s="69"/>
    </row>
    <row r="24" spans="2:3" ht="15" customHeight="1" x14ac:dyDescent="0.2">
      <c r="B24" s="69"/>
    </row>
    <row r="33" spans="1:3" s="32" customFormat="1" ht="15" customHeight="1" x14ac:dyDescent="0.2">
      <c r="A33" s="43" t="s">
        <v>495</v>
      </c>
      <c r="B33" s="31" t="s">
        <v>501</v>
      </c>
    </row>
    <row r="35" spans="1:3" ht="15" customHeight="1" x14ac:dyDescent="0.2">
      <c r="B35" s="195" t="s">
        <v>377</v>
      </c>
      <c r="C35" s="149" t="s">
        <v>439</v>
      </c>
    </row>
    <row r="36" spans="1:3" ht="15" customHeight="1" x14ac:dyDescent="0.2">
      <c r="B36" s="291" t="s">
        <v>381</v>
      </c>
      <c r="C36" s="285">
        <v>0.4</v>
      </c>
    </row>
    <row r="37" spans="1:3" ht="15" customHeight="1" x14ac:dyDescent="0.2">
      <c r="B37" s="291" t="s">
        <v>384</v>
      </c>
      <c r="C37" s="286">
        <v>0.06</v>
      </c>
    </row>
    <row r="38" spans="1:3" ht="15" customHeight="1" x14ac:dyDescent="0.2">
      <c r="B38" s="291" t="s">
        <v>382</v>
      </c>
      <c r="C38" s="286">
        <v>0.11</v>
      </c>
    </row>
    <row r="39" spans="1:3" ht="15" customHeight="1" x14ac:dyDescent="0.2">
      <c r="B39" s="291" t="s">
        <v>386</v>
      </c>
      <c r="C39" s="286">
        <v>7.0000000000000007E-2</v>
      </c>
    </row>
    <row r="40" spans="1:3" ht="15" customHeight="1" x14ac:dyDescent="0.2">
      <c r="B40" s="291" t="s">
        <v>387</v>
      </c>
      <c r="C40" s="286">
        <v>0.05</v>
      </c>
    </row>
    <row r="41" spans="1:3" ht="15" customHeight="1" x14ac:dyDescent="0.2">
      <c r="B41" s="291" t="s">
        <v>440</v>
      </c>
      <c r="C41" s="286">
        <v>0.04</v>
      </c>
    </row>
    <row r="42" spans="1:3" ht="15" customHeight="1" x14ac:dyDescent="0.2">
      <c r="B42" s="291" t="s">
        <v>234</v>
      </c>
      <c r="C42" s="286">
        <v>0.27</v>
      </c>
    </row>
    <row r="43" spans="1:3" ht="15" customHeight="1" x14ac:dyDescent="0.2">
      <c r="C43" s="35" t="s">
        <v>17</v>
      </c>
    </row>
    <row r="47" spans="1:3" ht="15" customHeight="1" x14ac:dyDescent="0.2">
      <c r="B47" s="69"/>
    </row>
    <row r="59" spans="1:8" s="32" customFormat="1" ht="15" customHeight="1" x14ac:dyDescent="0.2">
      <c r="A59" s="43" t="s">
        <v>413</v>
      </c>
      <c r="B59" s="31" t="s">
        <v>502</v>
      </c>
    </row>
    <row r="61" spans="1:8" ht="30" x14ac:dyDescent="0.2">
      <c r="B61" s="292" t="s">
        <v>401</v>
      </c>
      <c r="C61" s="148" t="s">
        <v>441</v>
      </c>
      <c r="D61" s="148" t="s">
        <v>442</v>
      </c>
      <c r="E61" s="148" t="s">
        <v>443</v>
      </c>
      <c r="F61" s="200" t="s">
        <v>444</v>
      </c>
      <c r="H61" s="287"/>
    </row>
    <row r="62" spans="1:8" ht="15" customHeight="1" x14ac:dyDescent="0.2">
      <c r="B62" s="293" t="s">
        <v>445</v>
      </c>
      <c r="C62" s="104">
        <v>308</v>
      </c>
      <c r="D62" s="83" t="s">
        <v>242</v>
      </c>
      <c r="E62" s="72">
        <v>0.28000000000000003</v>
      </c>
      <c r="F62" s="70" t="s">
        <v>446</v>
      </c>
      <c r="H62" s="5"/>
    </row>
    <row r="63" spans="1:8" ht="15" customHeight="1" x14ac:dyDescent="0.2">
      <c r="B63" s="293" t="s">
        <v>447</v>
      </c>
      <c r="C63" s="104">
        <v>260</v>
      </c>
      <c r="D63" s="83" t="s">
        <v>448</v>
      </c>
      <c r="E63" s="72">
        <v>0.30399999999999999</v>
      </c>
      <c r="F63" s="70" t="s">
        <v>446</v>
      </c>
    </row>
    <row r="64" spans="1:8" ht="15" customHeight="1" x14ac:dyDescent="0.2">
      <c r="B64" s="293" t="s">
        <v>449</v>
      </c>
      <c r="C64" s="104">
        <v>163.6</v>
      </c>
      <c r="D64" s="83" t="s">
        <v>448</v>
      </c>
      <c r="E64" s="72">
        <v>0.28899999999999998</v>
      </c>
      <c r="F64" s="70" t="s">
        <v>446</v>
      </c>
    </row>
    <row r="65" spans="1:6" ht="15" customHeight="1" x14ac:dyDescent="0.2">
      <c r="B65" s="293" t="s">
        <v>450</v>
      </c>
      <c r="C65" s="104">
        <v>120</v>
      </c>
      <c r="D65" s="83" t="s">
        <v>448</v>
      </c>
      <c r="E65" s="72">
        <v>0.125</v>
      </c>
      <c r="F65" s="70" t="s">
        <v>446</v>
      </c>
    </row>
    <row r="66" spans="1:6" ht="15" customHeight="1" x14ac:dyDescent="0.2">
      <c r="B66" s="293" t="s">
        <v>451</v>
      </c>
      <c r="C66" s="104">
        <v>103.2</v>
      </c>
      <c r="D66" s="83" t="s">
        <v>242</v>
      </c>
      <c r="E66" s="72">
        <v>0.37</v>
      </c>
      <c r="F66" s="70" t="s">
        <v>446</v>
      </c>
    </row>
    <row r="67" spans="1:6" ht="15" customHeight="1" x14ac:dyDescent="0.2">
      <c r="B67" s="293" t="s">
        <v>452</v>
      </c>
      <c r="C67" s="104">
        <v>85.2</v>
      </c>
      <c r="D67" s="83" t="s">
        <v>242</v>
      </c>
      <c r="E67" s="72">
        <v>0.33100000000000002</v>
      </c>
      <c r="F67" s="70" t="s">
        <v>446</v>
      </c>
    </row>
    <row r="68" spans="1:6" ht="15" customHeight="1" x14ac:dyDescent="0.2">
      <c r="B68" s="293" t="s">
        <v>453</v>
      </c>
      <c r="C68" s="104">
        <v>77.900000000000006</v>
      </c>
      <c r="D68" s="83" t="s">
        <v>242</v>
      </c>
      <c r="E68" s="72">
        <v>0.22900000000000001</v>
      </c>
      <c r="F68" s="70" t="s">
        <v>446</v>
      </c>
    </row>
    <row r="69" spans="1:6" ht="15" customHeight="1" x14ac:dyDescent="0.2">
      <c r="B69" s="293" t="s">
        <v>454</v>
      </c>
      <c r="C69" s="104">
        <v>76.5</v>
      </c>
      <c r="D69" s="83" t="s">
        <v>448</v>
      </c>
      <c r="E69" s="72">
        <v>0.19800000000000001</v>
      </c>
      <c r="F69" s="70" t="s">
        <v>446</v>
      </c>
    </row>
    <row r="70" spans="1:6" ht="15" customHeight="1" x14ac:dyDescent="0.2">
      <c r="B70" s="293" t="s">
        <v>455</v>
      </c>
      <c r="C70" s="104">
        <v>63</v>
      </c>
      <c r="D70" s="83" t="s">
        <v>320</v>
      </c>
      <c r="E70" s="72">
        <v>6.0999999999999999E-2</v>
      </c>
      <c r="F70" s="70" t="s">
        <v>446</v>
      </c>
    </row>
    <row r="71" spans="1:6" ht="15" customHeight="1" x14ac:dyDescent="0.2">
      <c r="B71" s="293" t="s">
        <v>456</v>
      </c>
      <c r="C71" s="104">
        <v>53.8</v>
      </c>
      <c r="D71" s="83" t="s">
        <v>320</v>
      </c>
      <c r="E71" s="72">
        <v>8.6999999999999994E-2</v>
      </c>
      <c r="F71" s="70" t="s">
        <v>457</v>
      </c>
    </row>
    <row r="72" spans="1:6" ht="15" customHeight="1" x14ac:dyDescent="0.2">
      <c r="C72" s="71"/>
      <c r="F72" s="35" t="s">
        <v>17</v>
      </c>
    </row>
    <row r="74" spans="1:6" s="32" customFormat="1" ht="15" customHeight="1" x14ac:dyDescent="0.2">
      <c r="A74" s="43" t="s">
        <v>422</v>
      </c>
      <c r="B74" s="31" t="s">
        <v>503</v>
      </c>
    </row>
    <row r="76" spans="1:6" ht="15" customHeight="1" x14ac:dyDescent="0.2">
      <c r="B76" s="224" t="s">
        <v>458</v>
      </c>
      <c r="C76" s="151" t="s">
        <v>459</v>
      </c>
    </row>
    <row r="77" spans="1:6" ht="15" customHeight="1" x14ac:dyDescent="0.2">
      <c r="B77" s="291" t="s">
        <v>67</v>
      </c>
      <c r="C77" s="288">
        <v>0.222</v>
      </c>
    </row>
    <row r="78" spans="1:6" ht="15" customHeight="1" x14ac:dyDescent="0.2">
      <c r="B78" s="291" t="s">
        <v>460</v>
      </c>
      <c r="C78" s="288">
        <v>0.126</v>
      </c>
    </row>
    <row r="79" spans="1:6" ht="15" customHeight="1" x14ac:dyDescent="0.2">
      <c r="B79" s="291" t="s">
        <v>461</v>
      </c>
      <c r="C79" s="289">
        <v>7.8E-2</v>
      </c>
    </row>
    <row r="80" spans="1:6" ht="15" customHeight="1" x14ac:dyDescent="0.2">
      <c r="C80" s="35" t="s">
        <v>17</v>
      </c>
    </row>
    <row r="83" spans="1:3" s="50" customFormat="1" ht="15" customHeight="1" x14ac:dyDescent="0.2">
      <c r="A83" s="43" t="s">
        <v>438</v>
      </c>
      <c r="B83" s="43" t="s">
        <v>504</v>
      </c>
    </row>
    <row r="85" spans="1:3" ht="15" customHeight="1" x14ac:dyDescent="0.2">
      <c r="B85" s="195" t="s">
        <v>462</v>
      </c>
      <c r="C85" s="149" t="s">
        <v>463</v>
      </c>
    </row>
    <row r="86" spans="1:3" ht="15" customHeight="1" x14ac:dyDescent="0.2">
      <c r="B86" s="126" t="s">
        <v>375</v>
      </c>
      <c r="C86" s="290">
        <v>0.156</v>
      </c>
    </row>
    <row r="87" spans="1:3" ht="15" customHeight="1" x14ac:dyDescent="0.2">
      <c r="B87" s="126" t="s">
        <v>53</v>
      </c>
      <c r="C87" s="290">
        <v>0.161</v>
      </c>
    </row>
    <row r="88" spans="1:3" ht="15" customHeight="1" x14ac:dyDescent="0.2">
      <c r="B88" s="126" t="s">
        <v>52</v>
      </c>
      <c r="C88" s="290">
        <v>9.8000000000000004E-2</v>
      </c>
    </row>
    <row r="89" spans="1:3" ht="15" customHeight="1" x14ac:dyDescent="0.2">
      <c r="B89" s="126" t="s">
        <v>51</v>
      </c>
      <c r="C89" s="290">
        <v>5.8000000000000003E-2</v>
      </c>
    </row>
    <row r="90" spans="1:3" ht="15" customHeight="1" x14ac:dyDescent="0.2">
      <c r="B90" s="126" t="s">
        <v>54</v>
      </c>
      <c r="C90" s="290">
        <v>9.0999999999999998E-2</v>
      </c>
    </row>
    <row r="91" spans="1:3" ht="15" customHeight="1" x14ac:dyDescent="0.2">
      <c r="C91" s="35" t="s">
        <v>17</v>
      </c>
    </row>
  </sheetData>
  <sortState xmlns:xlrd2="http://schemas.microsoft.com/office/spreadsheetml/2017/richdata2" ref="B62:F71">
    <sortCondition descending="1" ref="C62:C71"/>
  </sortState>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44fe53c-c169-4206-ac8c-49f178a758c6" xsi:nil="true"/>
    <lcf76f155ced4ddcb4097134ff3c332f xmlns="56e75fe8-8107-47f9-95dd-59c12e756c7f">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F4E02640FD7F4E906FECF14D0D3EA6" ma:contentTypeVersion="17" ma:contentTypeDescription="Create a new document." ma:contentTypeScope="" ma:versionID="0b7debc1fd0bb90c6ff81f68c7a12fd7">
  <xsd:schema xmlns:xsd="http://www.w3.org/2001/XMLSchema" xmlns:xs="http://www.w3.org/2001/XMLSchema" xmlns:p="http://schemas.microsoft.com/office/2006/metadata/properties" xmlns:ns1="http://schemas.microsoft.com/sharepoint/v3" xmlns:ns2="56e75fe8-8107-47f9-95dd-59c12e756c7f" xmlns:ns3="444fe53c-c169-4206-ac8c-49f178a758c6" targetNamespace="http://schemas.microsoft.com/office/2006/metadata/properties" ma:root="true" ma:fieldsID="b5751d1d7b8aa1a33ade77f59899e4b1" ns1:_="" ns2:_="" ns3:_="">
    <xsd:import namespace="http://schemas.microsoft.com/sharepoint/v3"/>
    <xsd:import namespace="56e75fe8-8107-47f9-95dd-59c12e756c7f"/>
    <xsd:import namespace="444fe53c-c169-4206-ac8c-49f178a758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Location" minOccurs="0"/>
                <xsd:element ref="ns2:MediaServiceOCR" minOccurs="0"/>
                <xsd:element ref="ns1:_ip_UnifiedCompliancePolicyProperties" minOccurs="0"/>
                <xsd:element ref="ns1:_ip_UnifiedCompliancePolicyUIAc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e75fe8-8107-47f9-95dd-59c12e756c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b1833c9e-5d4c-4f45-8017-3594d4e16e96" ma:termSetId="09814cd3-568e-fe90-9814-8d621ff8fb84" ma:anchorId="fba54fb3-c3e1-fe81-a776-ca4b69148c4d" ma:open="true" ma:isKeyword="false">
      <xsd:complexType>
        <xsd:sequence>
          <xsd:element ref="pc:Terms" minOccurs="0" maxOccurs="1"/>
        </xsd:sequence>
      </xsd:complex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4fe53c-c169-4206-ac8c-49f178a758c6"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8331d81b-6903-42b2-81d1-115fa877a383}" ma:internalName="TaxCatchAll" ma:showField="CatchAllData" ma:web="444fe53c-c169-4206-ac8c-49f178a758c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099F0A-D877-48B5-9ADF-E0D20E25952E}">
  <ds:schemaRefs>
    <ds:schemaRef ds:uri="http://schemas.microsoft.com/office/2006/metadata/properties"/>
    <ds:schemaRef ds:uri="http://schemas.microsoft.com/office/infopath/2007/PartnerControls"/>
    <ds:schemaRef ds:uri="444fe53c-c169-4206-ac8c-49f178a758c6"/>
    <ds:schemaRef ds:uri="56e75fe8-8107-47f9-95dd-59c12e756c7f"/>
    <ds:schemaRef ds:uri="http://schemas.microsoft.com/sharepoint/v3"/>
  </ds:schemaRefs>
</ds:datastoreItem>
</file>

<file path=customXml/itemProps2.xml><?xml version="1.0" encoding="utf-8"?>
<ds:datastoreItem xmlns:ds="http://schemas.openxmlformats.org/officeDocument/2006/customXml" ds:itemID="{88A39392-D9F1-4974-A297-7982B37FBF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6e75fe8-8107-47f9-95dd-59c12e756c7f"/>
    <ds:schemaRef ds:uri="444fe53c-c169-4206-ac8c-49f178a758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112284-D063-400F-9425-C3802E3D6AC6}">
  <ds:schemaRefs>
    <ds:schemaRef ds:uri="http://schemas.microsoft.com/sharepoint/v3/contenttype/forms"/>
  </ds:schemaRefs>
</ds:datastoreItem>
</file>

<file path=docMetadata/LabelInfo.xml><?xml version="1.0" encoding="utf-8"?>
<clbl:labelList xmlns:clbl="http://schemas.microsoft.com/office/2020/mipLabelMetadata">
  <clbl:label id="{893acd28-7048-469d-ad22-eb8271c98b58}" enabled="0" method="" siteId="{893acd28-7048-469d-ad22-eb8271c98b5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 page</vt:lpstr>
      <vt:lpstr>AUM 2023 lookback</vt:lpstr>
      <vt:lpstr>Fundraising </vt:lpstr>
      <vt:lpstr>Deals and exits</vt:lpstr>
      <vt:lpstr>Investors</vt:lpstr>
      <vt:lpstr>Toward net zero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Audrey Ne Win</dc:creator>
  <cp:keywords/>
  <dc:description/>
  <cp:lastModifiedBy>Valerie Kor</cp:lastModifiedBy>
  <cp:revision/>
  <dcterms:created xsi:type="dcterms:W3CDTF">2020-03-02T07:39:22Z</dcterms:created>
  <dcterms:modified xsi:type="dcterms:W3CDTF">2024-03-27T06:20:40Z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0x010100A9F4E02640FD7F4E906FECF14D0D3EA6</vt:lpwstr>
  </property>
  <property fmtid="{D5CDD505-2E9C-101B-9397-08002B2CF9AE}" pid="3" name="Order">
    <vt:r8>21631400</vt:r8>
  </property>
  <property fmtid="{D5CDD505-2E9C-101B-9397-08002B2CF9AE}" pid="4" name="MediaServiceImageTags">
    <vt:lpwstr/>
  </property>
</Properties>
</file>